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480" windowHeight="2940" tabRatio="599" activeTab="1"/>
  </bookViews>
  <sheets>
    <sheet name="Fees Summary" sheetId="1" r:id="rId1"/>
    <sheet name="Senior Men" sheetId="2" r:id="rId2"/>
    <sheet name="Sheet1" sheetId="3" state="hidden" r:id="rId3"/>
    <sheet name="Sheet2" sheetId="4" state="hidden" r:id="rId4"/>
    <sheet name="Senior Ladies &amp; U17" sheetId="5" state="hidden" r:id="rId5"/>
    <sheet name="U17 Men" sheetId="6" r:id="rId6"/>
    <sheet name="U15 Boys" sheetId="7" r:id="rId7"/>
    <sheet name="U15 Girls" sheetId="8" state="hidden" r:id="rId8"/>
    <sheet name="U13 Boys" sheetId="9" r:id="rId9"/>
    <sheet name="U13 Girls" sheetId="10" state="hidden" r:id="rId10"/>
    <sheet name="U11 Boys" sheetId="11" r:id="rId11"/>
    <sheet name="Team Summary" sheetId="12" r:id="rId12"/>
    <sheet name="Male Categories summary" sheetId="13" r:id="rId13"/>
  </sheets>
  <definedNames>
    <definedName name="_xlnm._FilterDatabase" localSheetId="4" hidden="1">'Senior Ladies &amp; U17'!$A$4:$BA$4</definedName>
    <definedName name="_xlnm._FilterDatabase" localSheetId="1" hidden="1">'Senior Men'!$A$4:$D$169</definedName>
    <definedName name="_xlnm._FilterDatabase" localSheetId="8" hidden="1">'U13 Boys'!$A$4:$D$27</definedName>
    <definedName name="_xlnm._FilterDatabase" localSheetId="6" hidden="1">'U15 Boys'!$A$4:$D$27</definedName>
    <definedName name="_xlnm._FilterDatabase" localSheetId="5" hidden="1">'U17 Men'!$A$4:$D$23</definedName>
    <definedName name="_xlfn.SUMIFS" hidden="1">#NAME?</definedName>
    <definedName name="_xlnm.Print_Area" localSheetId="0">'Fees Summary'!$A$1:$O$36</definedName>
    <definedName name="_xlnm.Print_Area" localSheetId="12">'Male Categories summary'!$A$1:$J$91</definedName>
    <definedName name="_xlnm.Print_Area" localSheetId="4">'Senior Ladies &amp; U17'!$A$1:$AP$9</definedName>
    <definedName name="_xlnm.Print_Area" localSheetId="1">'Senior Men'!$A$1:$K$169</definedName>
    <definedName name="_xlnm.Print_Area" localSheetId="11">'Team Summary'!$A$1:$H$123</definedName>
    <definedName name="_xlnm.Print_Area" localSheetId="8">'U13 Boys'!$A$1:$S$27</definedName>
    <definedName name="_xlnm.Print_Area" localSheetId="9">'U13 Girls'!$A$1:$AM$9</definedName>
    <definedName name="_xlnm.Print_Area" localSheetId="6">'U15 Boys'!$A$1:$S$27</definedName>
    <definedName name="_xlnm.Print_Area" localSheetId="7">'U15 Girls'!$A$1:$AD$4</definedName>
    <definedName name="_xlnm.Print_Area" localSheetId="5">'U17 Men'!$F$1:$L$23</definedName>
    <definedName name="_xlnm.Print_Titles" localSheetId="12">'Male Categories summary'!$1:$2</definedName>
    <definedName name="_xlnm.Print_Titles" localSheetId="4">'Senior Ladies &amp; U17'!$A:$D,'Senior Ladies &amp; U17'!$1:$4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Boys'!$1:$5</definedName>
    <definedName name="_xlnm.Print_Titles" localSheetId="9">'U13 Girls'!$A:$E,'U13 Girls'!$1:$4</definedName>
    <definedName name="_xlnm.Print_Titles" localSheetId="6">'U15 Boys'!$A:$E,'U15 Boys'!$1:$4</definedName>
    <definedName name="_xlnm.Print_Titles" localSheetId="7">'U15 Girls'!$A:$E,'U15 Girls'!$1:$4</definedName>
    <definedName name="_xlnm.Print_Titles" localSheetId="5">'U17 Men'!$A:$E,'U17 Men'!$1:$5</definedName>
  </definedNames>
  <calcPr fullCalcOnLoad="1"/>
  <pivotCaches>
    <pivotCache cacheId="1" r:id="rId14"/>
    <pivotCache cacheId="2" r:id="rId15"/>
  </pivotCaches>
</workbook>
</file>

<file path=xl/sharedStrings.xml><?xml version="1.0" encoding="utf-8"?>
<sst xmlns="http://schemas.openxmlformats.org/spreadsheetml/2006/main" count="1992" uniqueCount="514">
  <si>
    <t>Surname</t>
  </si>
  <si>
    <t>Initials</t>
  </si>
  <si>
    <t>Category</t>
  </si>
  <si>
    <t>Club</t>
  </si>
  <si>
    <t>St Austell</t>
  </si>
  <si>
    <t>Time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</si>
  <si>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</si>
  <si>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</si>
  <si>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</si>
  <si>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</si>
  <si>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</si>
  <si>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</si>
  <si>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</si>
  <si>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</si>
  <si>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</si>
  <si>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</si>
  <si>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</si>
  <si>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</si>
  <si>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</si>
  <si>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</si>
  <si>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</si>
  <si>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</si>
  <si>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</si>
  <si>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</si>
  <si>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</si>
  <si>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</si>
  <si>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</si>
  <si>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</si>
  <si>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</si>
  <si>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</si>
  <si>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</si>
  <si>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</si>
  <si>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</si>
  <si>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</si>
  <si>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</si>
  <si>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</si>
  <si>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</si>
  <si>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</si>
  <si>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</si>
  <si>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</si>
  <si>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</si>
  <si>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</si>
  <si>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</si>
  <si>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</si>
  <si>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</si>
  <si>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</si>
  <si>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</si>
  <si>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</si>
  <si>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</si>
  <si>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</si>
  <si>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</si>
  <si>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</si>
  <si>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</si>
  <si>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</si>
  <si>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</si>
  <si>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</si>
  <si>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</si>
  <si>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</si>
  <si>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</si>
  <si>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</si>
  <si>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</si>
  <si>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</si>
  <si>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</si>
  <si>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</si>
  <si>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</si>
  <si>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</si>
  <si>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</si>
  <si>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</si>
  <si>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</si>
  <si>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</si>
  <si>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</si>
  <si>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</si>
  <si>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Categ Pts</t>
  </si>
  <si>
    <t>Cat Pts</t>
  </si>
  <si>
    <t xml:space="preserve"> </t>
  </si>
  <si>
    <t>Mounts Bay Harriers</t>
  </si>
  <si>
    <t>Looe Pioneers</t>
  </si>
  <si>
    <t>Launceston RR</t>
  </si>
  <si>
    <t>Mountsbay Harriers</t>
  </si>
  <si>
    <t>VT</t>
  </si>
  <si>
    <t>Bovey Tracey</t>
  </si>
  <si>
    <t>Bovey</t>
  </si>
  <si>
    <t>Bicton</t>
  </si>
  <si>
    <t>Men</t>
  </si>
  <si>
    <t>Points</t>
  </si>
  <si>
    <t>U17M</t>
  </si>
  <si>
    <t>Plymouth</t>
  </si>
  <si>
    <t>MV55</t>
  </si>
  <si>
    <t>Category Results</t>
  </si>
  <si>
    <t>Male V40</t>
  </si>
  <si>
    <t>Male V45</t>
  </si>
  <si>
    <t>Male V50</t>
  </si>
  <si>
    <t>Male V55</t>
  </si>
  <si>
    <t>Male V60</t>
  </si>
  <si>
    <t>Team Results</t>
  </si>
  <si>
    <t>Senior Men</t>
  </si>
  <si>
    <t>Under 17 Men</t>
  </si>
  <si>
    <t>Under 15 Boys</t>
  </si>
  <si>
    <t>Under 13 Boys</t>
  </si>
  <si>
    <t>Vet Men</t>
  </si>
  <si>
    <t>Vet Team</t>
  </si>
  <si>
    <t>Overall Pos</t>
  </si>
  <si>
    <t>Best 5 of 6</t>
  </si>
  <si>
    <t>Best 5 out of 6</t>
  </si>
  <si>
    <t>Newquay</t>
  </si>
  <si>
    <t>Plymouth Musketeers</t>
  </si>
  <si>
    <t xml:space="preserve">50p Jun </t>
  </si>
  <si>
    <t>Summary of fees@  £1.00 Snr</t>
  </si>
  <si>
    <t>Best 4 of 6</t>
  </si>
  <si>
    <t>R</t>
  </si>
  <si>
    <t>N</t>
  </si>
  <si>
    <t>E</t>
  </si>
  <si>
    <t>W</t>
  </si>
  <si>
    <t>P</t>
  </si>
  <si>
    <t>Best 4 out of 6</t>
  </si>
  <si>
    <t>Newquay &amp; Par AC</t>
  </si>
  <si>
    <t>Newquay Road Runners</t>
  </si>
  <si>
    <t>Plymouth University</t>
  </si>
  <si>
    <t>SWRR</t>
  </si>
  <si>
    <t>MV65</t>
  </si>
  <si>
    <t>West. Ho!</t>
  </si>
  <si>
    <t>Male V65</t>
  </si>
  <si>
    <t>U11B</t>
  </si>
  <si>
    <t>U13B</t>
  </si>
  <si>
    <t>U15B</t>
  </si>
  <si>
    <t>Stover</t>
  </si>
  <si>
    <t>S</t>
  </si>
  <si>
    <t>Hayle Runners</t>
  </si>
  <si>
    <t>North Devon AC</t>
  </si>
  <si>
    <t>Okehampton RC</t>
  </si>
  <si>
    <t>Taunton AC</t>
  </si>
  <si>
    <t>Name</t>
  </si>
  <si>
    <t>Storm Plymouth</t>
  </si>
  <si>
    <t>Tavistock Run Project</t>
  </si>
  <si>
    <t>Charles Stanley Westward League 2022/23</t>
  </si>
  <si>
    <t>Bodmin Dragons</t>
  </si>
  <si>
    <t>Torbay Tri</t>
  </si>
  <si>
    <t>Benjamin</t>
  </si>
  <si>
    <t>Dean</t>
  </si>
  <si>
    <t>George</t>
  </si>
  <si>
    <t>Tarver</t>
  </si>
  <si>
    <t>Christopher</t>
  </si>
  <si>
    <t>Hulbert</t>
  </si>
  <si>
    <t>Oliver</t>
  </si>
  <si>
    <t>Oscar</t>
  </si>
  <si>
    <t>Powell</t>
  </si>
  <si>
    <t>Seth</t>
  </si>
  <si>
    <t>Kimble</t>
  </si>
  <si>
    <t>Joshua</t>
  </si>
  <si>
    <t>Coombes</t>
  </si>
  <si>
    <t>Ethan</t>
  </si>
  <si>
    <t>Charlie</t>
  </si>
  <si>
    <t>Sebastian</t>
  </si>
  <si>
    <t>Blake</t>
  </si>
  <si>
    <t>Rowe</t>
  </si>
  <si>
    <t>Thomas</t>
  </si>
  <si>
    <t>Gwincinski</t>
  </si>
  <si>
    <t>Vinnie</t>
  </si>
  <si>
    <t>Lane</t>
  </si>
  <si>
    <t>Bigham</t>
  </si>
  <si>
    <t>Tristan</t>
  </si>
  <si>
    <t>Sweeney</t>
  </si>
  <si>
    <t>Lucas</t>
  </si>
  <si>
    <t>Ward</t>
  </si>
  <si>
    <t>Ben</t>
  </si>
  <si>
    <t>Freddie</t>
  </si>
  <si>
    <t>Sousek</t>
  </si>
  <si>
    <t>Smith</t>
  </si>
  <si>
    <t>Elliot</t>
  </si>
  <si>
    <t>Jacob</t>
  </si>
  <si>
    <t>Ellis</t>
  </si>
  <si>
    <t>William</t>
  </si>
  <si>
    <t>Sam</t>
  </si>
  <si>
    <t>Harry</t>
  </si>
  <si>
    <t>Eales</t>
  </si>
  <si>
    <t>Finley</t>
  </si>
  <si>
    <t>Shillabeer</t>
  </si>
  <si>
    <t>Luca</t>
  </si>
  <si>
    <t>Jim</t>
  </si>
  <si>
    <t>Roman</t>
  </si>
  <si>
    <t>Amy</t>
  </si>
  <si>
    <t>Isaac</t>
  </si>
  <si>
    <t>Bennett</t>
  </si>
  <si>
    <t>Yeo</t>
  </si>
  <si>
    <t>Stanley</t>
  </si>
  <si>
    <t>Vickerstaff</t>
  </si>
  <si>
    <t>Phillips</t>
  </si>
  <si>
    <t>Kaiden</t>
  </si>
  <si>
    <t>Kent</t>
  </si>
  <si>
    <t>Tom</t>
  </si>
  <si>
    <t>Crawford</t>
  </si>
  <si>
    <t>Harrison</t>
  </si>
  <si>
    <t>Riches</t>
  </si>
  <si>
    <t>Noah</t>
  </si>
  <si>
    <t>Babb</t>
  </si>
  <si>
    <t>McIntosh</t>
  </si>
  <si>
    <t>Rowan</t>
  </si>
  <si>
    <t>Joseph</t>
  </si>
  <si>
    <t>Graham</t>
  </si>
  <si>
    <t>Alistair</t>
  </si>
  <si>
    <t>Leon</t>
  </si>
  <si>
    <t>Garland</t>
  </si>
  <si>
    <t>Daniel</t>
  </si>
  <si>
    <t>Foster</t>
  </si>
  <si>
    <t>Adam</t>
  </si>
  <si>
    <t>Alexander-Kemp</t>
  </si>
  <si>
    <t>Stedeford</t>
  </si>
  <si>
    <t>Henry</t>
  </si>
  <si>
    <t>Jones</t>
  </si>
  <si>
    <t>Hugh</t>
  </si>
  <si>
    <t>Boeuf</t>
  </si>
  <si>
    <t>Jasper</t>
  </si>
  <si>
    <t>Williams</t>
  </si>
  <si>
    <t>Jowan</t>
  </si>
  <si>
    <t>Salmon</t>
  </si>
  <si>
    <t>Blight</t>
  </si>
  <si>
    <t>Peters</t>
  </si>
  <si>
    <t>Dyson</t>
  </si>
  <si>
    <t>Robert</t>
  </si>
  <si>
    <t>Cousins</t>
  </si>
  <si>
    <t>Miles</t>
  </si>
  <si>
    <t>Page</t>
  </si>
  <si>
    <t>Glew</t>
  </si>
  <si>
    <t>Theo</t>
  </si>
  <si>
    <t>Connor</t>
  </si>
  <si>
    <t>Josh</t>
  </si>
  <si>
    <t>Pearce</t>
  </si>
  <si>
    <t>Mills</t>
  </si>
  <si>
    <t>Duffin</t>
  </si>
  <si>
    <t>Caleb</t>
  </si>
  <si>
    <t>Lusty</t>
  </si>
  <si>
    <t>Matthew</t>
  </si>
  <si>
    <t>Marriott</t>
  </si>
  <si>
    <t>Lamerton</t>
  </si>
  <si>
    <t>Luke</t>
  </si>
  <si>
    <t>Birchall</t>
  </si>
  <si>
    <t>Trubridge</t>
  </si>
  <si>
    <t>Lewis</t>
  </si>
  <si>
    <t>Callum</t>
  </si>
  <si>
    <t>Baker</t>
  </si>
  <si>
    <t>Lee</t>
  </si>
  <si>
    <t>Cocker</t>
  </si>
  <si>
    <t>Douglas</t>
  </si>
  <si>
    <t>McAulay</t>
  </si>
  <si>
    <t>Ruben</t>
  </si>
  <si>
    <t>Oliveira</t>
  </si>
  <si>
    <t>Christoper</t>
  </si>
  <si>
    <t>Liam</t>
  </si>
  <si>
    <t>Eve</t>
  </si>
  <si>
    <t>James</t>
  </si>
  <si>
    <t>Reed</t>
  </si>
  <si>
    <t>Dylan</t>
  </si>
  <si>
    <t>Robinson</t>
  </si>
  <si>
    <t>Morris</t>
  </si>
  <si>
    <t>Olly</t>
  </si>
  <si>
    <t>Squires</t>
  </si>
  <si>
    <t>Kyran</t>
  </si>
  <si>
    <t>Turner</t>
  </si>
  <si>
    <t>Clarke</t>
  </si>
  <si>
    <t>Heal</t>
  </si>
  <si>
    <t>Gifford-Groves</t>
  </si>
  <si>
    <t>Pirie</t>
  </si>
  <si>
    <t>Calib</t>
  </si>
  <si>
    <t>Ollie</t>
  </si>
  <si>
    <t>Milton</t>
  </si>
  <si>
    <t>Joe</t>
  </si>
  <si>
    <t>Lutey</t>
  </si>
  <si>
    <t>Perran</t>
  </si>
  <si>
    <t>Chris</t>
  </si>
  <si>
    <t>Owers</t>
  </si>
  <si>
    <t>Seb</t>
  </si>
  <si>
    <t>Dayman</t>
  </si>
  <si>
    <t>Clark</t>
  </si>
  <si>
    <t>Edwards</t>
  </si>
  <si>
    <t>Jamie</t>
  </si>
  <si>
    <t>Edward</t>
  </si>
  <si>
    <t>Bradley</t>
  </si>
  <si>
    <t>Devin</t>
  </si>
  <si>
    <t>Goddard</t>
  </si>
  <si>
    <t>Nathan</t>
  </si>
  <si>
    <t>Slater</t>
  </si>
  <si>
    <t>Hewitt</t>
  </si>
  <si>
    <t>Hugo</t>
  </si>
  <si>
    <t>Durbaba</t>
  </si>
  <si>
    <t>Cotterill</t>
  </si>
  <si>
    <t>Davies</t>
  </si>
  <si>
    <t>Andrew</t>
  </si>
  <si>
    <t>Mawgan</t>
  </si>
  <si>
    <t>Choules</t>
  </si>
  <si>
    <t>Blackford</t>
  </si>
  <si>
    <t>Brown</t>
  </si>
  <si>
    <t>Roberts</t>
  </si>
  <si>
    <t>Kelly</t>
  </si>
  <si>
    <t>Hancock</t>
  </si>
  <si>
    <t>Dry</t>
  </si>
  <si>
    <t>Jonathan</t>
  </si>
  <si>
    <t>Stephen</t>
  </si>
  <si>
    <t>Warner</t>
  </si>
  <si>
    <t>Wright</t>
  </si>
  <si>
    <t>Jordan</t>
  </si>
  <si>
    <t>Pascoe</t>
  </si>
  <si>
    <t>Ross</t>
  </si>
  <si>
    <t>Scott</t>
  </si>
  <si>
    <t>Steve</t>
  </si>
  <si>
    <t>Ezra Ham</t>
  </si>
  <si>
    <t>Richard</t>
  </si>
  <si>
    <t>Parker</t>
  </si>
  <si>
    <t>Fletcher</t>
  </si>
  <si>
    <t>Kavanagh</t>
  </si>
  <si>
    <t>Sean</t>
  </si>
  <si>
    <t>Morant</t>
  </si>
  <si>
    <t>Attwood</t>
  </si>
  <si>
    <t>Andrews</t>
  </si>
  <si>
    <t>Friskin</t>
  </si>
  <si>
    <t>David</t>
  </si>
  <si>
    <t>Greenacre</t>
  </si>
  <si>
    <t>Michael</t>
  </si>
  <si>
    <t>Fox</t>
  </si>
  <si>
    <t>Hughes</t>
  </si>
  <si>
    <t>Jake</t>
  </si>
  <si>
    <t>West</t>
  </si>
  <si>
    <t>Place</t>
  </si>
  <si>
    <t>Mansfield</t>
  </si>
  <si>
    <t>Cutlan</t>
  </si>
  <si>
    <t>Goodspeed</t>
  </si>
  <si>
    <t>Curtis</t>
  </si>
  <si>
    <t>Carter</t>
  </si>
  <si>
    <t>Mark</t>
  </si>
  <si>
    <t>Neale</t>
  </si>
  <si>
    <t>Wilsmore</t>
  </si>
  <si>
    <t>Mill</t>
  </si>
  <si>
    <t>Dave</t>
  </si>
  <si>
    <t>Howell</t>
  </si>
  <si>
    <t>Berry</t>
  </si>
  <si>
    <t>Nicholas</t>
  </si>
  <si>
    <t>Poland</t>
  </si>
  <si>
    <t>Piran</t>
  </si>
  <si>
    <t>Gary</t>
  </si>
  <si>
    <t>Sole</t>
  </si>
  <si>
    <t>John</t>
  </si>
  <si>
    <t>Martin</t>
  </si>
  <si>
    <t>Matt</t>
  </si>
  <si>
    <t>Peers</t>
  </si>
  <si>
    <t>Chugg</t>
  </si>
  <si>
    <t>Farr-Semmens</t>
  </si>
  <si>
    <t>Gilby</t>
  </si>
  <si>
    <t>Johnny</t>
  </si>
  <si>
    <t>Paul</t>
  </si>
  <si>
    <t>Adrian</t>
  </si>
  <si>
    <t>Vallance</t>
  </si>
  <si>
    <t>Albano</t>
  </si>
  <si>
    <t>Marcus</t>
  </si>
  <si>
    <t>Breslan</t>
  </si>
  <si>
    <t>Martyn</t>
  </si>
  <si>
    <t>Brooks</t>
  </si>
  <si>
    <t>Woodhead</t>
  </si>
  <si>
    <t>Shaun</t>
  </si>
  <si>
    <t>Hatchard</t>
  </si>
  <si>
    <t>Anthony</t>
  </si>
  <si>
    <t>Wood</t>
  </si>
  <si>
    <t>Ian</t>
  </si>
  <si>
    <t>Frost</t>
  </si>
  <si>
    <t>Justin</t>
  </si>
  <si>
    <t>Weeks</t>
  </si>
  <si>
    <t>Simon</t>
  </si>
  <si>
    <t>Mammatt</t>
  </si>
  <si>
    <t>Guy</t>
  </si>
  <si>
    <t>Dunne</t>
  </si>
  <si>
    <t>Damien</t>
  </si>
  <si>
    <t>Tew</t>
  </si>
  <si>
    <t>Raymond</t>
  </si>
  <si>
    <t>Van Der Wardt</t>
  </si>
  <si>
    <t>Derk</t>
  </si>
  <si>
    <t>Vosper</t>
  </si>
  <si>
    <t>Mathew</t>
  </si>
  <si>
    <t>Bishop</t>
  </si>
  <si>
    <t>Daniels</t>
  </si>
  <si>
    <t>Knight</t>
  </si>
  <si>
    <t>Stuart</t>
  </si>
  <si>
    <t>Crease</t>
  </si>
  <si>
    <t>Bergonzini</t>
  </si>
  <si>
    <t>Umberto</t>
  </si>
  <si>
    <t>Jon</t>
  </si>
  <si>
    <t>Brabner</t>
  </si>
  <si>
    <t>Crispin</t>
  </si>
  <si>
    <t>Riley</t>
  </si>
  <si>
    <t>Day</t>
  </si>
  <si>
    <t>Raine</t>
  </si>
  <si>
    <t>McKie</t>
  </si>
  <si>
    <t>Terry</t>
  </si>
  <si>
    <t>Sinclair</t>
  </si>
  <si>
    <t>Marc</t>
  </si>
  <si>
    <t>Whear</t>
  </si>
  <si>
    <t>Ball</t>
  </si>
  <si>
    <t>Frantz</t>
  </si>
  <si>
    <t>Derrick</t>
  </si>
  <si>
    <t>Tony</t>
  </si>
  <si>
    <t>Brian</t>
  </si>
  <si>
    <t>Anderson</t>
  </si>
  <si>
    <t>Harris</t>
  </si>
  <si>
    <t>Charles</t>
  </si>
  <si>
    <t>Andy</t>
  </si>
  <si>
    <t>King</t>
  </si>
  <si>
    <t>Chinn</t>
  </si>
  <si>
    <t>Hayward</t>
  </si>
  <si>
    <t>Joy</t>
  </si>
  <si>
    <t>Jimmy</t>
  </si>
  <si>
    <t>Penrose</t>
  </si>
  <si>
    <t>Marsden</t>
  </si>
  <si>
    <t>Marcol</t>
  </si>
  <si>
    <t>White</t>
  </si>
  <si>
    <t>Shapland</t>
  </si>
  <si>
    <t>Chanter</t>
  </si>
  <si>
    <t>Jamieson</t>
  </si>
  <si>
    <t>Thorogood</t>
  </si>
  <si>
    <t>McLellan</t>
  </si>
  <si>
    <t>Tanner</t>
  </si>
  <si>
    <t>Barnett</t>
  </si>
  <si>
    <t>Westlake</t>
  </si>
  <si>
    <t xml:space="preserve">Daniel </t>
  </si>
  <si>
    <t>Tao</t>
  </si>
  <si>
    <t>Bi</t>
  </si>
  <si>
    <t>Baugh</t>
  </si>
  <si>
    <t>Kilgore</t>
  </si>
  <si>
    <t>Ramsden</t>
  </si>
  <si>
    <t>Clive</t>
  </si>
  <si>
    <t>Chalk</t>
  </si>
  <si>
    <t>Bartlett</t>
  </si>
  <si>
    <t>Tomi</t>
  </si>
  <si>
    <t>Steed</t>
  </si>
  <si>
    <t>Hayes</t>
  </si>
  <si>
    <t>Gilvear</t>
  </si>
  <si>
    <t>Milward</t>
  </si>
  <si>
    <t>Bristow</t>
  </si>
  <si>
    <t>Cooper</t>
  </si>
  <si>
    <t>Prall</t>
  </si>
  <si>
    <t>Trigg</t>
  </si>
  <si>
    <t>Curd</t>
  </si>
  <si>
    <t>Jeffrey</t>
  </si>
  <si>
    <t>Bown</t>
  </si>
  <si>
    <t>Reid</t>
  </si>
  <si>
    <t>Stobbs</t>
  </si>
  <si>
    <t>Munday</t>
  </si>
  <si>
    <t>Trifanov</t>
  </si>
  <si>
    <t>Gwilym</t>
  </si>
  <si>
    <t>Malkohov</t>
  </si>
  <si>
    <t>Arsenii</t>
  </si>
  <si>
    <t>Hutchinson</t>
  </si>
  <si>
    <t>Fin</t>
  </si>
  <si>
    <t>Murphy</t>
  </si>
  <si>
    <t>Carl</t>
  </si>
  <si>
    <t>Mile High</t>
  </si>
  <si>
    <t>Nanayakkara</t>
  </si>
  <si>
    <t>Akein</t>
  </si>
  <si>
    <t>Archie</t>
  </si>
  <si>
    <t>Thomson</t>
  </si>
  <si>
    <t>Cavendish</t>
  </si>
  <si>
    <t>Malthouse</t>
  </si>
  <si>
    <t>Salter</t>
  </si>
  <si>
    <t>Houlbreg</t>
  </si>
  <si>
    <t>Spelman</t>
  </si>
  <si>
    <t>Osiah</t>
  </si>
  <si>
    <t>Chirita</t>
  </si>
  <si>
    <t>Stefan</t>
  </si>
  <si>
    <t>City of Plymouth AC 'B'</t>
  </si>
  <si>
    <t>Cornwall AC 'B'</t>
  </si>
  <si>
    <t>Tavistock AC 'B'</t>
  </si>
  <si>
    <t>Exeter Harriers 'B'</t>
  </si>
  <si>
    <t>Davisdon</t>
  </si>
  <si>
    <t>Orr</t>
  </si>
  <si>
    <t>Zac</t>
  </si>
  <si>
    <t>Pinnick</t>
  </si>
  <si>
    <t>Bryan</t>
  </si>
  <si>
    <t>Short</t>
  </si>
  <si>
    <t>Crockett</t>
  </si>
  <si>
    <t>Poynting</t>
  </si>
  <si>
    <t>Ratcliffe</t>
  </si>
  <si>
    <t>Louis</t>
  </si>
  <si>
    <t>Rodwell</t>
  </si>
  <si>
    <t>Sheehy</t>
  </si>
  <si>
    <t>Heggs</t>
  </si>
  <si>
    <t>Walkey</t>
  </si>
  <si>
    <t>Nutbrown-Hughes</t>
  </si>
  <si>
    <t>Teddy</t>
  </si>
  <si>
    <t>Cohen</t>
  </si>
  <si>
    <t>Zechariah</t>
  </si>
  <si>
    <t>Austin</t>
  </si>
  <si>
    <t>Gilling</t>
  </si>
  <si>
    <t>Colin</t>
  </si>
  <si>
    <t>Hortopp</t>
  </si>
  <si>
    <t>Walton</t>
  </si>
  <si>
    <t>Ewan</t>
  </si>
  <si>
    <t>Hornsby</t>
  </si>
  <si>
    <t>Keith</t>
  </si>
  <si>
    <t>Easterbrook</t>
  </si>
  <si>
    <t>Roger</t>
  </si>
  <si>
    <t>Fielding</t>
  </si>
  <si>
    <t>Cornwall AC 'C'</t>
  </si>
  <si>
    <t>Cornwall AC 'D'</t>
  </si>
  <si>
    <t>Cornwall AC 'E'</t>
  </si>
  <si>
    <t>Erme Valley Harriers 'B'</t>
  </si>
  <si>
    <t>Exeter University 'B'</t>
  </si>
  <si>
    <t>Exeter University 'C'</t>
  </si>
  <si>
    <t>Exmouth Harriers 'B'</t>
  </si>
  <si>
    <t>Newquay &amp; Par AC 'B'</t>
  </si>
  <si>
    <t>Newquay Road Runners 'B'</t>
  </si>
  <si>
    <t>Okehampton RC 'B'</t>
  </si>
  <si>
    <t>Plymouth Harriers 'B'</t>
  </si>
  <si>
    <t>Plymouth Harriers 'C'</t>
  </si>
  <si>
    <t>Plymouth Musketeers 'B'</t>
  </si>
  <si>
    <t>Tamar Trotters 'B'</t>
  </si>
  <si>
    <t>Tavistock Run Project 'B'</t>
  </si>
  <si>
    <t>Torbay AC 'B'</t>
  </si>
  <si>
    <t>Hillingdon AC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</si>
</sst>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"/>
    <numFmt numFmtId="183" formatCode="[$-809]dd\ mmmm\ yyyy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8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8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3" applyFont="1" applyFill="1" applyBorder="1" applyAlignment="1" applyProtection="1">
      <alignment/>
      <protection/>
    </xf>
    <xf numFmtId="0" fontId="0" fillId="0" borderId="0" xfId="53" applyFont="1" applyFill="1" applyAlignment="1" applyProtection="1">
      <alignment/>
      <protection/>
    </xf>
    <xf numFmtId="2" fontId="0" fillId="0" borderId="10" xfId="53" applyNumberFormat="1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53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1" fillId="0" borderId="0" xfId="53" applyFont="1" applyFill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10" xfId="53" applyFont="1" applyFill="1" applyBorder="1" applyAlignment="1" applyProtection="1">
      <alignment/>
      <protection/>
    </xf>
    <xf numFmtId="0" fontId="1" fillId="0" borderId="21" xfId="53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2" fillId="0" borderId="0" xfId="58" applyFont="1" applyFill="1" applyAlignment="1">
      <alignment horizontal="center"/>
      <protection/>
    </xf>
    <xf numFmtId="0" fontId="0" fillId="0" borderId="0" xfId="58" applyFill="1">
      <alignment/>
      <protection/>
    </xf>
    <xf numFmtId="0" fontId="1" fillId="0" borderId="0" xfId="58" applyFont="1" applyFill="1">
      <alignment/>
      <protection/>
    </xf>
    <xf numFmtId="0" fontId="1" fillId="0" borderId="10" xfId="58" applyFont="1" applyFill="1" applyBorder="1" applyAlignment="1">
      <alignment horizontal="center"/>
      <protection/>
    </xf>
    <xf numFmtId="0" fontId="0" fillId="0" borderId="10" xfId="58" applyFill="1" applyBorder="1">
      <alignment/>
      <protection/>
    </xf>
    <xf numFmtId="0" fontId="0" fillId="0" borderId="10" xfId="58" applyFill="1" applyBorder="1" applyAlignment="1">
      <alignment horizontal="right"/>
      <protection/>
    </xf>
    <xf numFmtId="0" fontId="0" fillId="0" borderId="0" xfId="58" applyFill="1" applyBorder="1" applyAlignment="1">
      <alignment horizontal="right"/>
      <protection/>
    </xf>
    <xf numFmtId="0" fontId="0" fillId="0" borderId="0" xfId="54" applyFont="1" applyFill="1" applyBorder="1" applyAlignment="1" applyProtection="1">
      <alignment/>
      <protection/>
    </xf>
    <xf numFmtId="0" fontId="0" fillId="0" borderId="0" xfId="58" applyFill="1" applyBorder="1">
      <alignment/>
      <protection/>
    </xf>
    <xf numFmtId="0" fontId="0" fillId="0" borderId="0" xfId="58" applyFill="1" applyAlignment="1">
      <alignment horizontal="center"/>
      <protection/>
    </xf>
    <xf numFmtId="0" fontId="1" fillId="0" borderId="10" xfId="58" applyFont="1" applyFill="1" applyBorder="1">
      <alignment/>
      <protection/>
    </xf>
    <xf numFmtId="3" fontId="0" fillId="0" borderId="10" xfId="58" applyNumberFormat="1" applyFill="1" applyBorder="1">
      <alignment/>
      <protection/>
    </xf>
    <xf numFmtId="3" fontId="0" fillId="0" borderId="0" xfId="58" applyNumberFormat="1" applyFill="1">
      <alignment/>
      <protection/>
    </xf>
    <xf numFmtId="0" fontId="2" fillId="0" borderId="0" xfId="58" applyFont="1" applyFill="1" applyAlignment="1">
      <alignment/>
      <protection/>
    </xf>
    <xf numFmtId="3" fontId="0" fillId="0" borderId="0" xfId="58" applyNumberFormat="1" applyFill="1" applyBorder="1">
      <alignment/>
      <protection/>
    </xf>
    <xf numFmtId="0" fontId="1" fillId="0" borderId="21" xfId="53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1" fillId="0" borderId="10" xfId="58" applyFont="1" applyBorder="1" applyAlignment="1">
      <alignment horizontal="center"/>
      <protection/>
    </xf>
    <xf numFmtId="0" fontId="0" fillId="0" borderId="10" xfId="58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22" xfId="53" applyFont="1" applyFill="1" applyBorder="1" applyAlignment="1" applyProtection="1">
      <alignment/>
      <protection/>
    </xf>
    <xf numFmtId="0" fontId="1" fillId="0" borderId="10" xfId="0" applyFont="1" applyFill="1" applyBorder="1" applyAlignment="1">
      <alignment wrapText="1"/>
    </xf>
    <xf numFmtId="1" fontId="0" fillId="0" borderId="10" xfId="53" applyNumberFormat="1" applyFont="1" applyFill="1" applyBorder="1" applyAlignment="1" applyProtection="1">
      <alignment/>
      <protection/>
    </xf>
    <xf numFmtId="0" fontId="5" fillId="0" borderId="10" xfId="58" applyFont="1" applyFill="1" applyBorder="1">
      <alignment/>
      <protection/>
    </xf>
    <xf numFmtId="0" fontId="0" fillId="0" borderId="0" xfId="58" applyFill="1" applyBorder="1" applyAlignment="1">
      <alignment/>
      <protection/>
    </xf>
    <xf numFmtId="0" fontId="0" fillId="0" borderId="0" xfId="53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53" applyFont="1" applyFill="1" applyBorder="1" applyAlignment="1" applyProtection="1">
      <alignment horizontal="center"/>
      <protection/>
    </xf>
    <xf numFmtId="0" fontId="1" fillId="0" borderId="23" xfId="53" applyFont="1" applyFill="1" applyBorder="1" applyAlignment="1" applyProtection="1">
      <alignment horizontal="center"/>
      <protection/>
    </xf>
    <xf numFmtId="0" fontId="1" fillId="0" borderId="24" xfId="53" applyFont="1" applyFill="1" applyBorder="1" applyAlignment="1" applyProtection="1">
      <alignment horizontal="center"/>
      <protection/>
    </xf>
    <xf numFmtId="0" fontId="1" fillId="0" borderId="10" xfId="53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2" fillId="0" borderId="25" xfId="58" applyFont="1" applyFill="1" applyBorder="1" applyAlignment="1">
      <alignment horizontal="center"/>
      <protection/>
    </xf>
    <xf numFmtId="0" fontId="2" fillId="0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0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pivotCacheDefinition" Target="pivotCache/pivotCacheDefinition2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851562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93" t="s">
        <v>134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ht="12.75">
      <c r="A2" s="3" t="s">
        <v>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t="s">
        <v>107</v>
      </c>
    </row>
    <row r="4" spans="1:15" ht="12.75">
      <c r="A4" s="91" t="s">
        <v>106</v>
      </c>
      <c r="C4" s="1" t="s">
        <v>86</v>
      </c>
      <c r="D4" s="8"/>
      <c r="E4" s="1" t="s">
        <v>104</v>
      </c>
      <c r="F4" s="8"/>
      <c r="G4" s="1" t="s">
        <v>10</v>
      </c>
      <c r="H4" s="1"/>
      <c r="I4" s="1" t="s">
        <v>120</v>
      </c>
      <c r="J4" s="8"/>
      <c r="K4" s="1" t="s">
        <v>9</v>
      </c>
      <c r="L4" s="8"/>
      <c r="M4" s="1" t="s">
        <v>125</v>
      </c>
      <c r="N4" s="8"/>
      <c r="O4" s="1" t="s">
        <v>62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4" t="s">
        <v>18</v>
      </c>
      <c r="C6" s="24">
        <v>2</v>
      </c>
      <c r="E6" s="24">
        <v>0</v>
      </c>
      <c r="G6" s="24">
        <v>0</v>
      </c>
      <c r="H6" s="24"/>
      <c r="I6" s="24">
        <v>0</v>
      </c>
      <c r="K6" s="24">
        <v>0</v>
      </c>
      <c r="M6" s="24">
        <v>0</v>
      </c>
      <c r="O6" s="24">
        <v>2</v>
      </c>
    </row>
    <row r="7" spans="1:15" ht="12.75">
      <c r="A7" s="14" t="s">
        <v>135</v>
      </c>
      <c r="C7" s="24">
        <v>6</v>
      </c>
      <c r="E7" s="24">
        <v>0</v>
      </c>
      <c r="G7" s="24">
        <v>0</v>
      </c>
      <c r="H7" s="24"/>
      <c r="I7" s="24">
        <v>0</v>
      </c>
      <c r="K7" s="24">
        <v>0</v>
      </c>
      <c r="M7" s="24">
        <v>0</v>
      </c>
      <c r="O7" s="24">
        <v>6</v>
      </c>
    </row>
    <row r="8" spans="1:15" ht="12.75" customHeight="1">
      <c r="A8" s="14" t="s">
        <v>20</v>
      </c>
      <c r="C8" s="24">
        <v>16</v>
      </c>
      <c r="E8" s="24">
        <v>0</v>
      </c>
      <c r="G8" s="24">
        <v>0</v>
      </c>
      <c r="H8" s="24"/>
      <c r="I8" s="24">
        <v>0</v>
      </c>
      <c r="K8" s="24">
        <v>0</v>
      </c>
      <c r="M8" s="24">
        <v>0</v>
      </c>
      <c r="O8" s="24">
        <v>16</v>
      </c>
    </row>
    <row r="9" spans="1:15" ht="12.75" customHeight="1">
      <c r="A9" s="14" t="s">
        <v>22</v>
      </c>
      <c r="C9" s="24">
        <v>29</v>
      </c>
      <c r="E9" s="24">
        <v>0</v>
      </c>
      <c r="G9" s="24">
        <v>0</v>
      </c>
      <c r="H9" s="24"/>
      <c r="I9" s="24">
        <v>0</v>
      </c>
      <c r="K9" s="24">
        <v>0</v>
      </c>
      <c r="M9" s="24">
        <v>0</v>
      </c>
      <c r="O9" s="24">
        <v>29</v>
      </c>
    </row>
    <row r="10" spans="1:15" ht="12.75" customHeight="1">
      <c r="A10" s="14" t="s">
        <v>27</v>
      </c>
      <c r="C10" s="24">
        <v>0.5</v>
      </c>
      <c r="E10" s="24">
        <v>0</v>
      </c>
      <c r="G10" s="24">
        <v>0</v>
      </c>
      <c r="H10" s="24"/>
      <c r="I10" s="24">
        <v>0</v>
      </c>
      <c r="K10" s="24">
        <v>0</v>
      </c>
      <c r="M10" s="24">
        <v>0</v>
      </c>
      <c r="O10" s="24">
        <v>0.5</v>
      </c>
    </row>
    <row r="11" spans="1:15" ht="12.75" customHeight="1">
      <c r="A11" s="14" t="s">
        <v>26</v>
      </c>
      <c r="C11" s="24">
        <v>9</v>
      </c>
      <c r="E11" s="24">
        <v>0</v>
      </c>
      <c r="G11" s="24">
        <v>0</v>
      </c>
      <c r="H11" s="24"/>
      <c r="I11" s="24">
        <v>0</v>
      </c>
      <c r="K11" s="24">
        <v>0</v>
      </c>
      <c r="M11" s="24">
        <v>0</v>
      </c>
      <c r="O11" s="24">
        <v>9</v>
      </c>
    </row>
    <row r="12" spans="1:15" ht="12.75">
      <c r="A12" s="14" t="s">
        <v>15</v>
      </c>
      <c r="C12" s="24">
        <v>10</v>
      </c>
      <c r="E12" s="24">
        <v>0</v>
      </c>
      <c r="G12" s="24">
        <v>0</v>
      </c>
      <c r="H12" s="24"/>
      <c r="I12" s="24">
        <v>0</v>
      </c>
      <c r="K12" s="24">
        <v>0</v>
      </c>
      <c r="M12" s="24">
        <v>0</v>
      </c>
      <c r="O12" s="24">
        <v>10</v>
      </c>
    </row>
    <row r="13" spans="1:15" ht="12.75">
      <c r="A13" s="14" t="s">
        <v>25</v>
      </c>
      <c r="B13" s="35"/>
      <c r="C13" s="24">
        <v>15</v>
      </c>
      <c r="E13" s="24">
        <v>0</v>
      </c>
      <c r="G13" s="24">
        <v>0</v>
      </c>
      <c r="H13" s="24"/>
      <c r="I13" s="24">
        <v>0</v>
      </c>
      <c r="K13" s="24">
        <v>0</v>
      </c>
      <c r="M13" s="24">
        <v>0</v>
      </c>
      <c r="O13" s="24">
        <v>15</v>
      </c>
    </row>
    <row r="14" spans="1:15" ht="12.75">
      <c r="A14" s="14" t="s">
        <v>16</v>
      </c>
      <c r="B14" s="14"/>
      <c r="C14" s="24">
        <v>8</v>
      </c>
      <c r="E14" s="24">
        <v>0</v>
      </c>
      <c r="G14" s="24">
        <v>0</v>
      </c>
      <c r="H14" s="24"/>
      <c r="I14" s="24">
        <v>0</v>
      </c>
      <c r="K14" s="24">
        <v>0</v>
      </c>
      <c r="M14" s="24">
        <v>0</v>
      </c>
      <c r="O14" s="24">
        <v>8</v>
      </c>
    </row>
    <row r="15" spans="1:15" ht="12.75">
      <c r="A15" s="14" t="s">
        <v>127</v>
      </c>
      <c r="B15" s="35"/>
      <c r="C15" s="24">
        <v>1</v>
      </c>
      <c r="E15" s="24">
        <v>0</v>
      </c>
      <c r="G15" s="24">
        <v>0</v>
      </c>
      <c r="H15" s="24"/>
      <c r="I15" s="24">
        <v>0</v>
      </c>
      <c r="K15" s="24">
        <v>0</v>
      </c>
      <c r="M15" s="24">
        <v>0</v>
      </c>
      <c r="O15" s="24">
        <v>1</v>
      </c>
    </row>
    <row r="16" spans="1:15" ht="12.75">
      <c r="A16" s="14" t="s">
        <v>451</v>
      </c>
      <c r="B16" s="35"/>
      <c r="C16" s="24">
        <v>1</v>
      </c>
      <c r="E16" s="24">
        <v>0</v>
      </c>
      <c r="G16" s="24">
        <v>0</v>
      </c>
      <c r="H16" s="24"/>
      <c r="I16" s="24">
        <v>0</v>
      </c>
      <c r="K16" s="24">
        <v>0</v>
      </c>
      <c r="M16" s="24">
        <v>0</v>
      </c>
      <c r="O16" s="24">
        <v>1</v>
      </c>
    </row>
    <row r="17" spans="1:15" ht="12.75">
      <c r="A17" s="14" t="s">
        <v>115</v>
      </c>
      <c r="B17" s="35"/>
      <c r="C17" s="24">
        <v>12</v>
      </c>
      <c r="E17" s="24">
        <v>0</v>
      </c>
      <c r="G17" s="24">
        <v>0</v>
      </c>
      <c r="H17" s="24"/>
      <c r="I17" s="24">
        <v>0</v>
      </c>
      <c r="K17" s="24">
        <v>0</v>
      </c>
      <c r="M17" s="24">
        <v>0</v>
      </c>
      <c r="O17" s="24">
        <v>12</v>
      </c>
    </row>
    <row r="18" spans="1:15" ht="12.75">
      <c r="A18" s="14" t="s">
        <v>116</v>
      </c>
      <c r="B18" s="35"/>
      <c r="C18" s="24">
        <v>6</v>
      </c>
      <c r="E18" s="24">
        <v>0</v>
      </c>
      <c r="G18" s="24">
        <v>0</v>
      </c>
      <c r="H18" s="24"/>
      <c r="I18" s="24">
        <v>0</v>
      </c>
      <c r="K18" s="24">
        <v>0</v>
      </c>
      <c r="M18" s="24">
        <v>0</v>
      </c>
      <c r="O18" s="24">
        <v>6</v>
      </c>
    </row>
    <row r="19" spans="1:15" s="35" customFormat="1" ht="12.75">
      <c r="A19" s="14" t="s">
        <v>32</v>
      </c>
      <c r="C19" s="24">
        <v>1</v>
      </c>
      <c r="D19"/>
      <c r="E19" s="24">
        <v>0</v>
      </c>
      <c r="F19"/>
      <c r="G19" s="24">
        <v>0</v>
      </c>
      <c r="H19" s="24"/>
      <c r="I19" s="24">
        <v>0</v>
      </c>
      <c r="J19"/>
      <c r="K19" s="24">
        <v>0</v>
      </c>
      <c r="L19"/>
      <c r="M19" s="24">
        <v>0</v>
      </c>
      <c r="N19"/>
      <c r="O19" s="24">
        <v>1</v>
      </c>
    </row>
    <row r="20" spans="1:16" ht="12.75">
      <c r="A20" s="14" t="s">
        <v>128</v>
      </c>
      <c r="B20" s="35"/>
      <c r="C20" s="24">
        <v>5</v>
      </c>
      <c r="E20" s="24">
        <v>0</v>
      </c>
      <c r="G20" s="24">
        <v>0</v>
      </c>
      <c r="H20" s="24"/>
      <c r="I20" s="24">
        <v>0</v>
      </c>
      <c r="K20" s="24">
        <v>0</v>
      </c>
      <c r="M20" s="24">
        <v>0</v>
      </c>
      <c r="O20" s="24">
        <v>5</v>
      </c>
      <c r="P20" t="s">
        <v>74</v>
      </c>
    </row>
    <row r="21" spans="1:15" ht="12.75">
      <c r="A21" s="35" t="s">
        <v>129</v>
      </c>
      <c r="B21" s="35"/>
      <c r="C21" s="24">
        <v>7.5</v>
      </c>
      <c r="E21" s="24">
        <v>0</v>
      </c>
      <c r="G21" s="24">
        <v>0</v>
      </c>
      <c r="H21" s="24"/>
      <c r="I21" s="24">
        <v>0</v>
      </c>
      <c r="K21" s="24">
        <v>0</v>
      </c>
      <c r="M21" s="24">
        <v>0</v>
      </c>
      <c r="O21" s="24">
        <v>7.5</v>
      </c>
    </row>
    <row r="22" spans="1:15" ht="12.75">
      <c r="A22" s="14" t="s">
        <v>34</v>
      </c>
      <c r="B22" s="35"/>
      <c r="C22" s="24">
        <v>13</v>
      </c>
      <c r="E22" s="24">
        <v>0</v>
      </c>
      <c r="G22" s="24">
        <v>0</v>
      </c>
      <c r="H22" s="24"/>
      <c r="I22" s="24">
        <v>0</v>
      </c>
      <c r="K22" s="24">
        <v>0</v>
      </c>
      <c r="M22" s="24">
        <v>0</v>
      </c>
      <c r="O22" s="24">
        <v>13</v>
      </c>
    </row>
    <row r="23" spans="1:15" ht="12.75">
      <c r="A23" s="14" t="s">
        <v>105</v>
      </c>
      <c r="B23" s="35"/>
      <c r="C23" s="24">
        <v>8</v>
      </c>
      <c r="E23" s="24">
        <v>0</v>
      </c>
      <c r="G23" s="24">
        <v>0</v>
      </c>
      <c r="H23" s="24"/>
      <c r="I23" s="24">
        <v>0</v>
      </c>
      <c r="K23" s="24">
        <v>0</v>
      </c>
      <c r="M23" s="24">
        <v>0</v>
      </c>
      <c r="O23" s="24">
        <v>8</v>
      </c>
    </row>
    <row r="24" spans="1:15" ht="12.75">
      <c r="A24" s="14" t="s">
        <v>117</v>
      </c>
      <c r="B24" s="35"/>
      <c r="C24" s="24">
        <v>3</v>
      </c>
      <c r="E24" s="24">
        <v>0</v>
      </c>
      <c r="G24" s="24">
        <v>0</v>
      </c>
      <c r="H24" s="24"/>
      <c r="I24" s="24">
        <v>0</v>
      </c>
      <c r="K24" s="24">
        <v>0</v>
      </c>
      <c r="M24" s="24">
        <v>0</v>
      </c>
      <c r="O24" s="24">
        <v>3</v>
      </c>
    </row>
    <row r="25" spans="1:15" ht="12.75">
      <c r="A25" s="14" t="s">
        <v>37</v>
      </c>
      <c r="B25" s="35"/>
      <c r="C25" s="24">
        <v>2</v>
      </c>
      <c r="E25" s="24">
        <v>0</v>
      </c>
      <c r="G25" s="24">
        <v>0</v>
      </c>
      <c r="H25" s="24"/>
      <c r="I25" s="24">
        <v>0</v>
      </c>
      <c r="K25" s="24">
        <v>0</v>
      </c>
      <c r="M25" s="24">
        <v>0</v>
      </c>
      <c r="O25" s="24">
        <v>2</v>
      </c>
    </row>
    <row r="26" spans="1:15" ht="12.75">
      <c r="A26" s="14" t="s">
        <v>132</v>
      </c>
      <c r="B26" s="35"/>
      <c r="C26" s="24">
        <v>3</v>
      </c>
      <c r="E26" s="24">
        <v>0</v>
      </c>
      <c r="G26" s="24">
        <v>0</v>
      </c>
      <c r="H26" s="24"/>
      <c r="I26" s="24">
        <v>0</v>
      </c>
      <c r="K26" s="24">
        <v>0</v>
      </c>
      <c r="M26" s="24">
        <v>0</v>
      </c>
      <c r="O26" s="24">
        <v>3</v>
      </c>
    </row>
    <row r="27" spans="1:15" ht="12.75">
      <c r="A27" s="35" t="s">
        <v>118</v>
      </c>
      <c r="B27" s="35"/>
      <c r="C27" s="24">
        <v>1</v>
      </c>
      <c r="E27" s="24">
        <v>0</v>
      </c>
      <c r="G27" s="24">
        <v>0</v>
      </c>
      <c r="H27" s="24"/>
      <c r="I27" s="24">
        <v>0</v>
      </c>
      <c r="K27" s="24">
        <v>0</v>
      </c>
      <c r="M27" s="24">
        <v>0</v>
      </c>
      <c r="O27" s="24">
        <v>1</v>
      </c>
    </row>
    <row r="28" spans="1:15" ht="12.75">
      <c r="A28" s="14" t="s">
        <v>71</v>
      </c>
      <c r="B28" s="35"/>
      <c r="C28" s="24">
        <v>8</v>
      </c>
      <c r="E28" s="24">
        <v>0</v>
      </c>
      <c r="G28" s="24">
        <v>0</v>
      </c>
      <c r="H28" s="24"/>
      <c r="I28" s="24">
        <v>0</v>
      </c>
      <c r="K28" s="24">
        <v>0</v>
      </c>
      <c r="M28" s="24">
        <v>0</v>
      </c>
      <c r="O28" s="24">
        <v>8</v>
      </c>
    </row>
    <row r="29" spans="1:15" ht="12.75">
      <c r="A29" s="38" t="s">
        <v>130</v>
      </c>
      <c r="B29" s="35"/>
      <c r="C29" s="24">
        <v>5</v>
      </c>
      <c r="E29" s="24">
        <v>0</v>
      </c>
      <c r="G29" s="24">
        <v>0</v>
      </c>
      <c r="H29" s="24"/>
      <c r="I29" s="24">
        <v>0</v>
      </c>
      <c r="K29" s="24">
        <v>0</v>
      </c>
      <c r="M29" s="24">
        <v>0</v>
      </c>
      <c r="O29" s="24">
        <v>5</v>
      </c>
    </row>
    <row r="30" spans="1:15" ht="12.75">
      <c r="A30" s="14" t="s">
        <v>42</v>
      </c>
      <c r="B30" s="35"/>
      <c r="C30" s="24">
        <v>15.5</v>
      </c>
      <c r="E30" s="24">
        <v>0</v>
      </c>
      <c r="G30" s="24">
        <v>0</v>
      </c>
      <c r="H30" s="24"/>
      <c r="I30" s="24">
        <v>0</v>
      </c>
      <c r="K30" s="24">
        <v>0</v>
      </c>
      <c r="M30" s="24">
        <v>0</v>
      </c>
      <c r="O30" s="24">
        <v>15.5</v>
      </c>
    </row>
    <row r="31" spans="1:15" ht="12.75">
      <c r="A31" s="14" t="s">
        <v>133</v>
      </c>
      <c r="B31" s="35"/>
      <c r="C31" s="24">
        <v>7.5</v>
      </c>
      <c r="E31" s="24">
        <v>0</v>
      </c>
      <c r="G31" s="24">
        <v>0</v>
      </c>
      <c r="H31" s="24"/>
      <c r="I31" s="24">
        <v>0</v>
      </c>
      <c r="K31" s="24">
        <v>0</v>
      </c>
      <c r="M31" s="24">
        <v>0</v>
      </c>
      <c r="O31" s="24">
        <v>7.5</v>
      </c>
    </row>
    <row r="32" spans="1:15" ht="12.75">
      <c r="A32" s="14" t="s">
        <v>43</v>
      </c>
      <c r="B32" s="35"/>
      <c r="C32" s="24">
        <v>5</v>
      </c>
      <c r="E32" s="24">
        <v>0</v>
      </c>
      <c r="G32" s="24">
        <v>0</v>
      </c>
      <c r="H32" s="24"/>
      <c r="I32" s="24">
        <v>0</v>
      </c>
      <c r="K32" s="24">
        <v>0</v>
      </c>
      <c r="M32" s="24">
        <v>0</v>
      </c>
      <c r="O32" s="24">
        <v>5</v>
      </c>
    </row>
    <row r="33" spans="1:15" ht="12.75">
      <c r="A33" s="14" t="s">
        <v>41</v>
      </c>
      <c r="B33" s="35"/>
      <c r="C33" s="24">
        <v>1</v>
      </c>
      <c r="E33" s="24">
        <v>0</v>
      </c>
      <c r="G33" s="24">
        <v>0</v>
      </c>
      <c r="H33" s="24"/>
      <c r="I33" s="24">
        <v>0</v>
      </c>
      <c r="K33" s="24">
        <v>0</v>
      </c>
      <c r="M33" s="24">
        <v>0</v>
      </c>
      <c r="O33" s="24">
        <v>1</v>
      </c>
    </row>
    <row r="34" spans="1:15" ht="12.75">
      <c r="A34" s="14" t="s">
        <v>39</v>
      </c>
      <c r="B34" s="35"/>
      <c r="C34" s="24">
        <v>7.5</v>
      </c>
      <c r="E34" s="24">
        <v>0</v>
      </c>
      <c r="G34" s="24">
        <v>0</v>
      </c>
      <c r="H34" s="24"/>
      <c r="I34" s="24">
        <v>0</v>
      </c>
      <c r="K34" s="24">
        <v>0</v>
      </c>
      <c r="M34" s="24">
        <v>0</v>
      </c>
      <c r="O34" s="24">
        <v>7.5</v>
      </c>
    </row>
    <row r="35" spans="1:15" ht="12.75">
      <c r="A35" s="14" t="s">
        <v>136</v>
      </c>
      <c r="B35" s="35"/>
      <c r="C35" s="24">
        <v>0</v>
      </c>
      <c r="E35" s="24">
        <v>0</v>
      </c>
      <c r="G35" s="24">
        <v>0</v>
      </c>
      <c r="H35" s="24"/>
      <c r="I35" s="24">
        <v>0</v>
      </c>
      <c r="K35" s="24">
        <v>0</v>
      </c>
      <c r="M35" s="24">
        <v>0</v>
      </c>
      <c r="O35" s="24">
        <v>0</v>
      </c>
    </row>
    <row r="36" spans="1:15" ht="12.75">
      <c r="A36" s="14" t="s">
        <v>40</v>
      </c>
      <c r="B36" s="35"/>
      <c r="C36" s="24">
        <v>0</v>
      </c>
      <c r="E36" s="24">
        <v>0</v>
      </c>
      <c r="G36" s="24">
        <v>0</v>
      </c>
      <c r="H36" s="24"/>
      <c r="I36" s="24">
        <v>0</v>
      </c>
      <c r="K36" s="24">
        <v>0</v>
      </c>
      <c r="M36" s="24">
        <v>0</v>
      </c>
      <c r="O36" s="24">
        <v>0</v>
      </c>
    </row>
  </sheetData>
  <sheetProtection/>
  <mergeCells count="1">
    <mergeCell ref="A1:O1"/>
  </mergeCells>
  <dataValidations count="1">
    <dataValidation type="list" showInputMessage="1" showErrorMessage="1" sqref="B14">
      <formula1>#REF!</formula1>
    </dataValidation>
  </dataValidations>
  <printOptions/>
  <pageMargins left="0.75" right="0.75" top="0.4" bottom="1" header="0.28" footer="0.5"/>
  <pageSetup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8"/>
  <sheetViews>
    <sheetView zoomScalePageLayoutView="0" workbookViewId="0" topLeftCell="A1">
      <selection activeCell="A5" sqref="A5:IV63"/>
    </sheetView>
  </sheetViews>
  <sheetFormatPr defaultColWidth="9.140625" defaultRowHeight="12.75"/>
  <cols>
    <col min="1" max="1" width="12.00390625" style="0" customWidth="1"/>
    <col min="2" max="2" width="6.00390625" style="0" customWidth="1"/>
    <col min="4" max="4" width="22.28125" style="0" customWidth="1"/>
    <col min="5" max="5" width="1.1484375" style="0" customWidth="1"/>
    <col min="6" max="6" width="5.7109375" style="0" customWidth="1"/>
    <col min="7" max="7" width="7.57421875" style="0" customWidth="1"/>
    <col min="8" max="8" width="5.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5742187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9.8515625" style="0" customWidth="1"/>
    <col min="31" max="31" width="10.140625" style="0" customWidth="1"/>
  </cols>
  <sheetData>
    <row r="1" ht="12.75">
      <c r="A1" s="2" t="str">
        <f>+'Fees Summary'!A1:O1</f>
        <v>Charles Stanley Westward League 2022/23</v>
      </c>
    </row>
    <row r="2" spans="1:33" ht="12.75">
      <c r="A2" s="2"/>
      <c r="AG2" s="1" t="s">
        <v>67</v>
      </c>
    </row>
    <row r="3" spans="6:39" ht="12.75">
      <c r="F3" s="98" t="s">
        <v>9</v>
      </c>
      <c r="G3" s="99"/>
      <c r="H3" s="100"/>
      <c r="I3" s="3"/>
      <c r="J3" s="98" t="s">
        <v>4</v>
      </c>
      <c r="K3" s="99"/>
      <c r="L3" s="100"/>
      <c r="N3" s="98" t="s">
        <v>10</v>
      </c>
      <c r="O3" s="99"/>
      <c r="P3" s="100"/>
      <c r="R3" s="98" t="s">
        <v>11</v>
      </c>
      <c r="S3" s="99"/>
      <c r="T3" s="100"/>
      <c r="V3" s="98" t="s">
        <v>80</v>
      </c>
      <c r="W3" s="99"/>
      <c r="X3" s="100"/>
      <c r="Z3" s="98" t="s">
        <v>82</v>
      </c>
      <c r="AA3" s="99"/>
      <c r="AB3" s="100"/>
      <c r="AD3" s="102" t="s">
        <v>12</v>
      </c>
      <c r="AE3" s="103"/>
      <c r="AG3" t="s">
        <v>9</v>
      </c>
      <c r="AH3" t="s">
        <v>4</v>
      </c>
      <c r="AI3" t="s">
        <v>10</v>
      </c>
      <c r="AJ3" t="s">
        <v>11</v>
      </c>
      <c r="AK3" t="s">
        <v>81</v>
      </c>
      <c r="AL3" t="s">
        <v>82</v>
      </c>
      <c r="AM3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10" t="s">
        <v>53</v>
      </c>
      <c r="D5" s="5"/>
      <c r="F5" s="5"/>
      <c r="G5" s="6"/>
      <c r="H5" s="5"/>
      <c r="J5" s="5"/>
      <c r="K5" s="6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10" t="s">
        <v>53</v>
      </c>
      <c r="D6" s="5"/>
      <c r="F6" s="5"/>
      <c r="G6" s="6"/>
      <c r="H6" s="5"/>
      <c r="J6" s="5"/>
      <c r="K6" s="6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10" t="s">
        <v>53</v>
      </c>
      <c r="D7" s="5"/>
      <c r="F7" s="5"/>
      <c r="G7" s="6"/>
      <c r="H7" s="5"/>
      <c r="J7" s="5"/>
      <c r="K7" s="6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10" t="s">
        <v>53</v>
      </c>
      <c r="D8" s="5"/>
      <c r="F8" s="5"/>
      <c r="G8" s="6"/>
      <c r="H8" s="5"/>
      <c r="J8" s="5"/>
      <c r="K8" s="6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pans="1:39" ht="12.75">
      <c r="A9" s="5"/>
      <c r="B9" s="5"/>
      <c r="C9" s="10" t="s">
        <v>53</v>
      </c>
      <c r="D9" s="5"/>
      <c r="F9" s="5"/>
      <c r="G9" s="6"/>
      <c r="H9" s="5"/>
      <c r="J9" s="5"/>
      <c r="K9" s="6"/>
      <c r="L9" s="5"/>
      <c r="N9" s="5"/>
      <c r="O9" s="5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4">
        <f>IF(F9&gt;0,0.5,0)</f>
        <v>0</v>
      </c>
      <c r="AH9" s="24">
        <f>IF(J9&gt;0,0.5,0)</f>
        <v>0</v>
      </c>
      <c r="AI9" s="24">
        <f>IF(N9&gt;0,0.5,0)</f>
        <v>0</v>
      </c>
      <c r="AJ9" s="24">
        <f>IF(R9&gt;0,0.5,0)</f>
        <v>0</v>
      </c>
      <c r="AK9" s="24">
        <f>IF(V9&gt;0,0.5,0)</f>
        <v>0</v>
      </c>
      <c r="AL9" s="24">
        <f>IF(Z9&gt;0,0.5,0)</f>
        <v>0</v>
      </c>
      <c r="AM9" s="24">
        <f>SUM(AG9:AL9)</f>
        <v>0</v>
      </c>
    </row>
    <row r="10" s="27" customFormat="1" ht="12.75"/>
    <row r="13" spans="3:4" ht="12.75">
      <c r="C13" s="15" t="s">
        <v>45</v>
      </c>
      <c r="D13" s="15" t="s">
        <v>14</v>
      </c>
    </row>
    <row r="14" spans="3:39" ht="12.75">
      <c r="C14" s="9" t="s">
        <v>46</v>
      </c>
      <c r="D14" s="9" t="s">
        <v>17</v>
      </c>
      <c r="AG14" s="12">
        <f aca="true" t="shared" si="0" ref="AG14:AG47">SUMIF($D$5:$D$9,$D14,$AG$5:$AG$9)</f>
        <v>0</v>
      </c>
      <c r="AH14" s="12">
        <f aca="true" t="shared" si="1" ref="AH14:AH47">SUMIF($D$5:$D$9,$D14,$AH$5:$AH$9)</f>
        <v>0</v>
      </c>
      <c r="AI14" s="12">
        <f aca="true" t="shared" si="2" ref="AI14:AI47">SUMIF($D$5:$D$9,$D14,$AI$5:$AI$9)</f>
        <v>0</v>
      </c>
      <c r="AJ14" s="12">
        <f aca="true" t="shared" si="3" ref="AJ14:AJ47">SUMIF($D$5:$D$9,$D14,$AJ$5:$AJ$9)</f>
        <v>0</v>
      </c>
      <c r="AK14" s="12">
        <f aca="true" t="shared" si="4" ref="AK14:AK47">SUMIF($D$5:$D$9,$D14,$AK$5:$AK$9)</f>
        <v>0</v>
      </c>
      <c r="AL14" s="12">
        <f aca="true" t="shared" si="5" ref="AL14:AL47">SUMIF($D$5:$D$9,$D14,$AL$5:$AL$9)</f>
        <v>0</v>
      </c>
      <c r="AM14" s="24">
        <f>SUM(AG14:AL14)</f>
        <v>0</v>
      </c>
    </row>
    <row r="15" spans="3:39" ht="12.75">
      <c r="C15" s="9" t="s">
        <v>47</v>
      </c>
      <c r="D15" s="9" t="s">
        <v>18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aca="true" t="shared" si="6" ref="AM15:AM47">SUM(AG15:AL15)</f>
        <v>0</v>
      </c>
    </row>
    <row r="16" spans="3:39" ht="12.75">
      <c r="C16" s="9" t="s">
        <v>56</v>
      </c>
      <c r="D16" s="9" t="s">
        <v>19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57</v>
      </c>
      <c r="D17" s="9" t="s">
        <v>21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58</v>
      </c>
      <c r="D18" s="9" t="s">
        <v>20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59</v>
      </c>
      <c r="D19" s="9" t="s">
        <v>22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54</v>
      </c>
      <c r="D20" s="9" t="s">
        <v>23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55</v>
      </c>
      <c r="D21" s="9" t="s">
        <v>24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61</v>
      </c>
      <c r="D22" s="9" t="s">
        <v>27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60</v>
      </c>
      <c r="D23" s="9" t="s">
        <v>26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48</v>
      </c>
      <c r="D24" s="9" t="s">
        <v>15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49</v>
      </c>
      <c r="D25" s="9" t="s">
        <v>25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50</v>
      </c>
      <c r="D26" s="9" t="s">
        <v>16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51</v>
      </c>
      <c r="D27" s="9" t="s">
        <v>28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 t="s">
        <v>52</v>
      </c>
      <c r="D28" s="9" t="s">
        <v>29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 t="shared" si="6"/>
        <v>0</v>
      </c>
    </row>
    <row r="29" spans="3:39" ht="12.75">
      <c r="C29" s="9" t="s">
        <v>53</v>
      </c>
      <c r="D29" s="9" t="s">
        <v>77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 t="shared" si="6"/>
        <v>0</v>
      </c>
    </row>
    <row r="30" spans="3:39" ht="12.75">
      <c r="C30" s="9"/>
      <c r="D30" s="14" t="s">
        <v>76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>SUM(AG30:AL30)</f>
        <v>0</v>
      </c>
    </row>
    <row r="31" spans="3:39" ht="12.75">
      <c r="C31" s="9"/>
      <c r="D31" s="14" t="s">
        <v>78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30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32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31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33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34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35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38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37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 t="shared" si="6"/>
        <v>0</v>
      </c>
    </row>
    <row r="40" spans="4:39" ht="12.75">
      <c r="D40" s="9" t="s">
        <v>36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71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24">
        <v>0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>SUM(AG41:AL41)</f>
        <v>0</v>
      </c>
    </row>
    <row r="42" spans="4:39" ht="12.75">
      <c r="D42" s="9" t="s">
        <v>42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43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41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39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4:39" ht="12.75">
      <c r="D46" s="9" t="s">
        <v>40</v>
      </c>
      <c r="AG46" s="12">
        <f t="shared" si="0"/>
        <v>0</v>
      </c>
      <c r="AH46" s="12">
        <f t="shared" si="1"/>
        <v>0</v>
      </c>
      <c r="AI46" s="12">
        <f t="shared" si="2"/>
        <v>0</v>
      </c>
      <c r="AJ46" s="12">
        <f t="shared" si="3"/>
        <v>0</v>
      </c>
      <c r="AK46" s="12">
        <f t="shared" si="4"/>
        <v>0</v>
      </c>
      <c r="AL46" s="12">
        <f t="shared" si="5"/>
        <v>0</v>
      </c>
      <c r="AM46" s="24">
        <f t="shared" si="6"/>
        <v>0</v>
      </c>
    </row>
    <row r="47" spans="4:39" ht="12.75">
      <c r="D47" s="9" t="s">
        <v>44</v>
      </c>
      <c r="AG47" s="12">
        <f t="shared" si="0"/>
        <v>0</v>
      </c>
      <c r="AH47" s="12">
        <f t="shared" si="1"/>
        <v>0</v>
      </c>
      <c r="AI47" s="12">
        <f t="shared" si="2"/>
        <v>0</v>
      </c>
      <c r="AJ47" s="12">
        <f t="shared" si="3"/>
        <v>0</v>
      </c>
      <c r="AK47" s="12">
        <f t="shared" si="4"/>
        <v>0</v>
      </c>
      <c r="AL47" s="12">
        <f t="shared" si="5"/>
        <v>0</v>
      </c>
      <c r="AM47" s="24">
        <f t="shared" si="6"/>
        <v>0</v>
      </c>
    </row>
    <row r="48" spans="33:39" ht="13.5" thickBot="1">
      <c r="AG48" s="32">
        <f>SUM(AG14:AG47)</f>
        <v>0</v>
      </c>
      <c r="AH48" s="32">
        <f aca="true" t="shared" si="7" ref="AH48:AM48">SUM(AH14:AH47)</f>
        <v>0</v>
      </c>
      <c r="AI48" s="32">
        <f t="shared" si="7"/>
        <v>0</v>
      </c>
      <c r="AJ48" s="32">
        <f t="shared" si="7"/>
        <v>0</v>
      </c>
      <c r="AK48" s="32">
        <f t="shared" si="7"/>
        <v>0</v>
      </c>
      <c r="AL48" s="32">
        <f t="shared" si="7"/>
        <v>0</v>
      </c>
      <c r="AM48" s="32">
        <f t="shared" si="7"/>
        <v>0</v>
      </c>
    </row>
    <row r="49" ht="13.5" thickTop="1"/>
  </sheetData>
  <sheetProtection/>
  <mergeCells count="7">
    <mergeCell ref="AD3:AE3"/>
    <mergeCell ref="F3:H3"/>
    <mergeCell ref="V3:X3"/>
    <mergeCell ref="Z3:AB3"/>
    <mergeCell ref="J3:L3"/>
    <mergeCell ref="N3:P3"/>
    <mergeCell ref="R3:T3"/>
  </mergeCells>
  <dataValidations count="8">
    <dataValidation type="list" showInputMessage="1" showErrorMessage="1" sqref="C48:C174 C10:C12">
      <formula1>#REF!</formula1>
    </dataValidation>
    <dataValidation type="list" showInputMessage="1" showErrorMessage="1" sqref="D48:D174 D10:D12">
      <formula1>#REF!</formula1>
    </dataValidation>
    <dataValidation showInputMessage="1" showErrorMessage="1" sqref="B5:B9"/>
    <dataValidation type="list" showInputMessage="1" showErrorMessage="1" sqref="C13:C31">
      <formula1>#REF!</formula1>
    </dataValidation>
    <dataValidation type="list" showInputMessage="1" showErrorMessage="1" sqref="C32:C47">
      <formula1>$AJ$3:$AJ$4</formula1>
    </dataValidation>
    <dataValidation type="list" allowBlank="1" showInputMessage="1" showErrorMessage="1" sqref="D5:D9">
      <formula1>$D$14:$D$47</formula1>
    </dataValidation>
    <dataValidation type="list" showInputMessage="1" showErrorMessage="1" sqref="C5:C9">
      <formula1>$C$14:$C$29</formula1>
    </dataValidation>
    <dataValidation type="list" showInputMessage="1" showErrorMessage="1" sqref="AO4:IV4">
      <formula1>$D$14:$D$45</formula1>
    </dataValidation>
  </dataValidations>
  <printOptions/>
  <pageMargins left="0.28" right="0.26" top="0.5905511811023623" bottom="0.5905511811023623" header="0.5118110236220472" footer="0.5118110236220472"/>
  <pageSetup fitToHeight="1" fitToWidth="1" horizontalDpi="600" verticalDpi="600" orientation="portrait" paperSize="9" scale="78" r:id="rId1"/>
  <headerFooter alignWithMargins="0">
    <oddFooter>&amp;L&amp;F\  &amp;A</oddFooter>
  </headerFooter>
  <rowBreaks count="1" manualBreakCount="1">
    <brk id="10" max="7" man="1"/>
  </rowBreaks>
  <colBreaks count="1" manualBreakCount="1">
    <brk id="2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6.00390625" style="35" customWidth="1"/>
    <col min="2" max="2" width="10.421875" style="35" bestFit="1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10" width="2.421875" style="35" customWidth="1"/>
    <col min="11" max="11" width="7.8515625" style="14" customWidth="1"/>
    <col min="12" max="12" width="8.57421875" style="14" customWidth="1"/>
    <col min="13" max="18" width="3.7109375" style="14" hidden="1" customWidth="1"/>
    <col min="19" max="19" width="8.57421875" style="14" customWidth="1"/>
    <col min="20" max="20" width="12.57421875" style="35" customWidth="1"/>
    <col min="21" max="21" width="4.140625" style="35" customWidth="1"/>
    <col min="22" max="16384" width="9.140625" style="35" customWidth="1"/>
  </cols>
  <sheetData>
    <row r="1" spans="1:9" ht="12.75">
      <c r="A1" s="56" t="s">
        <v>134</v>
      </c>
      <c r="B1" s="58"/>
      <c r="C1" s="56"/>
      <c r="D1" s="56"/>
      <c r="E1" s="56"/>
      <c r="F1" s="56"/>
      <c r="G1" s="56"/>
      <c r="H1" s="56"/>
      <c r="I1" s="56"/>
    </row>
    <row r="2" ht="12.75">
      <c r="A2" s="47"/>
    </row>
    <row r="3" spans="6:19" ht="24.75" customHeight="1">
      <c r="F3" s="105" t="s">
        <v>86</v>
      </c>
      <c r="G3" s="106"/>
      <c r="H3" s="107"/>
      <c r="I3" s="59"/>
      <c r="K3" s="82" t="s">
        <v>101</v>
      </c>
      <c r="L3" s="83" t="s">
        <v>12</v>
      </c>
      <c r="M3" s="83" t="s">
        <v>113</v>
      </c>
      <c r="N3" s="83" t="s">
        <v>110</v>
      </c>
      <c r="O3" s="83" t="s">
        <v>111</v>
      </c>
      <c r="P3" s="83" t="s">
        <v>112</v>
      </c>
      <c r="Q3" s="83" t="s">
        <v>109</v>
      </c>
      <c r="R3" s="83" t="s">
        <v>126</v>
      </c>
      <c r="S3" s="82" t="s">
        <v>114</v>
      </c>
    </row>
    <row r="4" spans="1:19" ht="12.75">
      <c r="A4" s="60" t="s">
        <v>0</v>
      </c>
      <c r="B4" s="60" t="s">
        <v>131</v>
      </c>
      <c r="C4" s="60" t="s">
        <v>2</v>
      </c>
      <c r="D4" s="60" t="s">
        <v>3</v>
      </c>
      <c r="E4" s="43"/>
      <c r="F4" s="61" t="s">
        <v>6</v>
      </c>
      <c r="G4" s="61" t="s">
        <v>84</v>
      </c>
      <c r="H4" s="60" t="s">
        <v>5</v>
      </c>
      <c r="I4" s="43"/>
      <c r="K4" s="104" t="s">
        <v>13</v>
      </c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39" t="s">
        <v>458</v>
      </c>
      <c r="B5" s="39" t="s">
        <v>275</v>
      </c>
      <c r="C5" s="39" t="s">
        <v>122</v>
      </c>
      <c r="D5" s="7" t="s">
        <v>130</v>
      </c>
      <c r="F5" s="53">
        <v>1</v>
      </c>
      <c r="G5" s="53">
        <v>100</v>
      </c>
      <c r="H5" s="31">
        <v>5.56</v>
      </c>
      <c r="K5" s="7">
        <v>1</v>
      </c>
      <c r="L5" s="53">
        <v>100</v>
      </c>
      <c r="M5" s="53">
        <v>100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100</v>
      </c>
    </row>
    <row r="6" spans="1:19" ht="12.75">
      <c r="A6" s="39" t="s">
        <v>138</v>
      </c>
      <c r="B6" s="39" t="s">
        <v>173</v>
      </c>
      <c r="C6" s="39" t="s">
        <v>122</v>
      </c>
      <c r="D6" s="7" t="s">
        <v>115</v>
      </c>
      <c r="F6" s="53">
        <v>2</v>
      </c>
      <c r="G6" s="53">
        <v>99</v>
      </c>
      <c r="H6" s="31">
        <v>5.58</v>
      </c>
      <c r="K6" s="7">
        <v>2</v>
      </c>
      <c r="L6" s="53">
        <v>99</v>
      </c>
      <c r="M6" s="53">
        <v>99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99</v>
      </c>
    </row>
    <row r="7" spans="1:19" ht="12.75">
      <c r="A7" s="39" t="s">
        <v>174</v>
      </c>
      <c r="B7" s="39" t="s">
        <v>175</v>
      </c>
      <c r="C7" s="39" t="s">
        <v>122</v>
      </c>
      <c r="D7" s="7" t="s">
        <v>20</v>
      </c>
      <c r="F7" s="53">
        <v>3</v>
      </c>
      <c r="G7" s="53">
        <v>98</v>
      </c>
      <c r="H7" s="31">
        <v>6.15</v>
      </c>
      <c r="K7" s="7">
        <v>3</v>
      </c>
      <c r="L7" s="53">
        <v>98</v>
      </c>
      <c r="M7" s="53">
        <v>98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98</v>
      </c>
    </row>
    <row r="8" spans="1:19" ht="12.75">
      <c r="A8" s="39" t="s">
        <v>161</v>
      </c>
      <c r="B8" s="39" t="s">
        <v>162</v>
      </c>
      <c r="C8" s="39" t="s">
        <v>122</v>
      </c>
      <c r="D8" s="7" t="s">
        <v>20</v>
      </c>
      <c r="F8" s="53">
        <v>4</v>
      </c>
      <c r="G8" s="53">
        <v>97</v>
      </c>
      <c r="H8" s="31">
        <v>6.16</v>
      </c>
      <c r="K8" s="7">
        <v>4</v>
      </c>
      <c r="L8" s="53">
        <v>97</v>
      </c>
      <c r="M8" s="53">
        <v>97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97</v>
      </c>
    </row>
    <row r="9" spans="1:19" ht="12.75">
      <c r="A9" s="39" t="s">
        <v>159</v>
      </c>
      <c r="B9" s="39" t="s">
        <v>160</v>
      </c>
      <c r="C9" s="39" t="s">
        <v>122</v>
      </c>
      <c r="D9" s="7" t="s">
        <v>42</v>
      </c>
      <c r="F9" s="53">
        <v>5</v>
      </c>
      <c r="G9" s="53">
        <v>96</v>
      </c>
      <c r="H9" s="31">
        <v>6.17</v>
      </c>
      <c r="K9" s="7">
        <v>5</v>
      </c>
      <c r="L9" s="53">
        <v>96</v>
      </c>
      <c r="M9" s="53">
        <v>96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96</v>
      </c>
    </row>
    <row r="10" spans="1:19" ht="12.75">
      <c r="A10" s="7" t="s">
        <v>167</v>
      </c>
      <c r="B10" s="7" t="s">
        <v>168</v>
      </c>
      <c r="C10" s="39" t="s">
        <v>122</v>
      </c>
      <c r="D10" s="7" t="s">
        <v>22</v>
      </c>
      <c r="F10" s="53">
        <v>6</v>
      </c>
      <c r="G10" s="53">
        <v>95</v>
      </c>
      <c r="H10" s="31">
        <v>6.33</v>
      </c>
      <c r="K10" s="7">
        <v>6</v>
      </c>
      <c r="L10" s="53">
        <v>95</v>
      </c>
      <c r="M10" s="53">
        <v>95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95</v>
      </c>
    </row>
    <row r="11" spans="1:19" ht="12.75">
      <c r="A11" s="7" t="s">
        <v>163</v>
      </c>
      <c r="B11" s="7" t="s">
        <v>164</v>
      </c>
      <c r="C11" s="39" t="s">
        <v>122</v>
      </c>
      <c r="D11" s="7" t="s">
        <v>32</v>
      </c>
      <c r="F11" s="53">
        <v>7</v>
      </c>
      <c r="G11" s="53">
        <v>94</v>
      </c>
      <c r="H11" s="31">
        <v>6.42</v>
      </c>
      <c r="K11" s="7">
        <v>7</v>
      </c>
      <c r="L11" s="53">
        <v>94</v>
      </c>
      <c r="M11" s="53">
        <v>94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94</v>
      </c>
    </row>
    <row r="12" spans="1:19" ht="12.75">
      <c r="A12" s="39" t="s">
        <v>439</v>
      </c>
      <c r="B12" s="39" t="s">
        <v>170</v>
      </c>
      <c r="C12" s="39" t="s">
        <v>122</v>
      </c>
      <c r="D12" s="7" t="s">
        <v>15</v>
      </c>
      <c r="F12" s="53">
        <v>8</v>
      </c>
      <c r="G12" s="53">
        <v>93</v>
      </c>
      <c r="H12" s="31">
        <v>6.43</v>
      </c>
      <c r="K12" s="7">
        <v>8</v>
      </c>
      <c r="L12" s="53">
        <v>93</v>
      </c>
      <c r="M12" s="53">
        <v>93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93</v>
      </c>
    </row>
    <row r="13" spans="1:19" ht="12.75">
      <c r="A13" s="39" t="s">
        <v>142</v>
      </c>
      <c r="B13" s="39" t="s">
        <v>144</v>
      </c>
      <c r="C13" s="39" t="s">
        <v>122</v>
      </c>
      <c r="D13" s="7" t="s">
        <v>20</v>
      </c>
      <c r="F13" s="53">
        <v>9</v>
      </c>
      <c r="G13" s="53">
        <v>92</v>
      </c>
      <c r="H13" s="31">
        <v>6.46</v>
      </c>
      <c r="K13" s="7">
        <v>9</v>
      </c>
      <c r="L13" s="53">
        <v>92</v>
      </c>
      <c r="M13" s="53">
        <v>92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92</v>
      </c>
    </row>
    <row r="14" spans="1:19" ht="12.75">
      <c r="A14" s="39" t="s">
        <v>166</v>
      </c>
      <c r="B14" s="39" t="s">
        <v>152</v>
      </c>
      <c r="C14" s="39" t="s">
        <v>122</v>
      </c>
      <c r="D14" s="7" t="s">
        <v>115</v>
      </c>
      <c r="F14" s="53">
        <v>10</v>
      </c>
      <c r="G14" s="53">
        <v>91</v>
      </c>
      <c r="H14" s="31">
        <v>6.48</v>
      </c>
      <c r="K14" s="7">
        <v>10</v>
      </c>
      <c r="L14" s="53">
        <v>91</v>
      </c>
      <c r="M14" s="53">
        <v>91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91</v>
      </c>
    </row>
    <row r="15" spans="1:19" ht="12.75">
      <c r="A15" s="7" t="s">
        <v>180</v>
      </c>
      <c r="B15" s="7" t="s">
        <v>181</v>
      </c>
      <c r="C15" s="39" t="s">
        <v>122</v>
      </c>
      <c r="D15" s="7" t="s">
        <v>135</v>
      </c>
      <c r="F15" s="53">
        <v>11</v>
      </c>
      <c r="G15" s="53">
        <v>90</v>
      </c>
      <c r="H15" s="31">
        <v>6.54</v>
      </c>
      <c r="K15" s="7">
        <v>11</v>
      </c>
      <c r="L15" s="53">
        <v>90</v>
      </c>
      <c r="M15" s="53">
        <v>90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90</v>
      </c>
    </row>
    <row r="16" spans="1:19" ht="12.75">
      <c r="A16" s="39" t="s">
        <v>386</v>
      </c>
      <c r="B16" s="39" t="s">
        <v>151</v>
      </c>
      <c r="C16" s="39" t="s">
        <v>122</v>
      </c>
      <c r="D16" s="7"/>
      <c r="F16" s="53">
        <v>12</v>
      </c>
      <c r="G16" s="53"/>
      <c r="H16" s="31">
        <v>7.1</v>
      </c>
      <c r="K16" s="7">
        <v>25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</row>
    <row r="17" spans="1:19" ht="12.75">
      <c r="A17" s="7" t="s">
        <v>176</v>
      </c>
      <c r="B17" s="7" t="s">
        <v>177</v>
      </c>
      <c r="C17" s="39" t="s">
        <v>122</v>
      </c>
      <c r="D17" s="7" t="s">
        <v>32</v>
      </c>
      <c r="F17" s="53">
        <v>13</v>
      </c>
      <c r="G17" s="53">
        <v>89</v>
      </c>
      <c r="H17" s="31">
        <v>7.11</v>
      </c>
      <c r="K17" s="7">
        <v>12</v>
      </c>
      <c r="L17" s="53">
        <v>89</v>
      </c>
      <c r="M17" s="53">
        <v>89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89</v>
      </c>
    </row>
    <row r="18" spans="1:19" ht="12.75">
      <c r="A18" s="39" t="s">
        <v>138</v>
      </c>
      <c r="B18" s="39" t="s">
        <v>139</v>
      </c>
      <c r="C18" s="39" t="s">
        <v>122</v>
      </c>
      <c r="D18" s="7" t="s">
        <v>115</v>
      </c>
      <c r="F18" s="53">
        <v>14</v>
      </c>
      <c r="G18" s="53">
        <v>88</v>
      </c>
      <c r="H18" s="31">
        <v>7.18</v>
      </c>
      <c r="K18" s="7">
        <v>13</v>
      </c>
      <c r="L18" s="53">
        <v>88</v>
      </c>
      <c r="M18" s="53">
        <v>88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88</v>
      </c>
    </row>
    <row r="19" spans="1:19" ht="12.75">
      <c r="A19" s="39" t="s">
        <v>142</v>
      </c>
      <c r="B19" s="39" t="s">
        <v>143</v>
      </c>
      <c r="C19" s="39" t="s">
        <v>122</v>
      </c>
      <c r="D19" s="7" t="s">
        <v>20</v>
      </c>
      <c r="F19" s="53">
        <v>15</v>
      </c>
      <c r="G19" s="53">
        <v>87</v>
      </c>
      <c r="H19" s="31">
        <v>7.19</v>
      </c>
      <c r="K19" s="7">
        <v>14</v>
      </c>
      <c r="L19" s="53">
        <v>87</v>
      </c>
      <c r="M19" s="53">
        <v>87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87</v>
      </c>
    </row>
    <row r="20" spans="1:19" ht="12.75">
      <c r="A20" s="39" t="s">
        <v>457</v>
      </c>
      <c r="B20" s="39" t="s">
        <v>173</v>
      </c>
      <c r="C20" s="39" t="s">
        <v>122</v>
      </c>
      <c r="D20" s="7" t="s">
        <v>133</v>
      </c>
      <c r="F20" s="53">
        <v>16</v>
      </c>
      <c r="G20" s="53">
        <v>86</v>
      </c>
      <c r="H20" s="31">
        <v>7.2</v>
      </c>
      <c r="K20" s="7">
        <v>15</v>
      </c>
      <c r="L20" s="53">
        <v>86</v>
      </c>
      <c r="M20" s="53">
        <v>86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86</v>
      </c>
    </row>
    <row r="21" spans="1:19" ht="12.75">
      <c r="A21" s="39" t="s">
        <v>328</v>
      </c>
      <c r="B21" s="39" t="s">
        <v>143</v>
      </c>
      <c r="C21" s="39" t="s">
        <v>122</v>
      </c>
      <c r="D21" s="7"/>
      <c r="F21" s="53">
        <v>17</v>
      </c>
      <c r="G21" s="53"/>
      <c r="H21" s="31">
        <v>7.21</v>
      </c>
      <c r="K21" s="7">
        <v>25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</row>
    <row r="22" spans="1:19" ht="12.75">
      <c r="A22" s="39" t="s">
        <v>147</v>
      </c>
      <c r="B22" s="39" t="s">
        <v>148</v>
      </c>
      <c r="C22" s="39" t="s">
        <v>122</v>
      </c>
      <c r="D22" s="7" t="s">
        <v>37</v>
      </c>
      <c r="F22" s="53">
        <v>18</v>
      </c>
      <c r="G22" s="53">
        <v>85</v>
      </c>
      <c r="H22" s="31">
        <v>7.32</v>
      </c>
      <c r="K22" s="7">
        <v>16</v>
      </c>
      <c r="L22" s="53">
        <v>85</v>
      </c>
      <c r="M22" s="53">
        <v>85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85</v>
      </c>
    </row>
    <row r="23" spans="1:19" ht="12.75">
      <c r="A23" s="39" t="s">
        <v>145</v>
      </c>
      <c r="B23" s="39" t="s">
        <v>146</v>
      </c>
      <c r="C23" s="39" t="s">
        <v>122</v>
      </c>
      <c r="D23" s="7" t="s">
        <v>22</v>
      </c>
      <c r="F23" s="53">
        <v>19</v>
      </c>
      <c r="G23" s="53">
        <v>84</v>
      </c>
      <c r="H23" s="31">
        <v>7.33</v>
      </c>
      <c r="K23" s="7">
        <v>17</v>
      </c>
      <c r="L23" s="53">
        <v>84</v>
      </c>
      <c r="M23" s="53">
        <v>84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84</v>
      </c>
    </row>
    <row r="24" spans="1:19" ht="12.75">
      <c r="A24" s="39" t="s">
        <v>290</v>
      </c>
      <c r="B24" s="39" t="s">
        <v>242</v>
      </c>
      <c r="C24" s="39" t="s">
        <v>122</v>
      </c>
      <c r="D24" s="7" t="s">
        <v>15</v>
      </c>
      <c r="F24" s="53">
        <v>20</v>
      </c>
      <c r="G24" s="53">
        <v>83</v>
      </c>
      <c r="H24" s="31">
        <v>7.35</v>
      </c>
      <c r="K24" s="7">
        <v>18</v>
      </c>
      <c r="L24" s="53">
        <v>83</v>
      </c>
      <c r="M24" s="53">
        <v>83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83</v>
      </c>
    </row>
    <row r="25" spans="1:19" ht="12.75">
      <c r="A25" s="39" t="s">
        <v>427</v>
      </c>
      <c r="B25" s="39" t="s">
        <v>428</v>
      </c>
      <c r="C25" s="39" t="s">
        <v>122</v>
      </c>
      <c r="D25" s="7" t="s">
        <v>26</v>
      </c>
      <c r="F25" s="53">
        <v>21</v>
      </c>
      <c r="G25" s="53">
        <v>82</v>
      </c>
      <c r="H25" s="31">
        <v>8.32</v>
      </c>
      <c r="K25" s="7">
        <v>19</v>
      </c>
      <c r="L25" s="53">
        <v>82</v>
      </c>
      <c r="M25" s="53">
        <v>82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82</v>
      </c>
    </row>
    <row r="26" spans="1:19" ht="12.75">
      <c r="A26" s="39" t="s">
        <v>456</v>
      </c>
      <c r="B26" s="39" t="s">
        <v>213</v>
      </c>
      <c r="C26" s="39" t="s">
        <v>122</v>
      </c>
      <c r="D26" s="7" t="s">
        <v>135</v>
      </c>
      <c r="F26" s="53">
        <v>22</v>
      </c>
      <c r="G26" s="53">
        <v>81</v>
      </c>
      <c r="H26" s="31">
        <v>8.35</v>
      </c>
      <c r="K26" s="7">
        <v>20</v>
      </c>
      <c r="L26" s="53">
        <v>81</v>
      </c>
      <c r="M26" s="53">
        <v>81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81</v>
      </c>
    </row>
    <row r="27" spans="1:19" ht="12.75">
      <c r="A27" s="39" t="s">
        <v>373</v>
      </c>
      <c r="B27" s="39" t="s">
        <v>229</v>
      </c>
      <c r="C27" s="39" t="s">
        <v>122</v>
      </c>
      <c r="D27" s="7"/>
      <c r="F27" s="53">
        <v>23</v>
      </c>
      <c r="G27" s="53"/>
      <c r="H27" s="31">
        <v>9</v>
      </c>
      <c r="K27" s="7">
        <v>25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</row>
    <row r="28" spans="1:19" ht="12.75">
      <c r="A28" s="39" t="s">
        <v>149</v>
      </c>
      <c r="B28" s="39" t="s">
        <v>150</v>
      </c>
      <c r="C28" s="39" t="s">
        <v>122</v>
      </c>
      <c r="D28" s="7" t="s">
        <v>20</v>
      </c>
      <c r="F28" s="53">
        <v>24</v>
      </c>
      <c r="G28" s="53">
        <v>80</v>
      </c>
      <c r="H28" s="31">
        <v>9.05</v>
      </c>
      <c r="K28" s="7">
        <v>21</v>
      </c>
      <c r="L28" s="53">
        <v>80</v>
      </c>
      <c r="M28" s="53">
        <v>80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80</v>
      </c>
    </row>
    <row r="29" spans="1:19" ht="12.75">
      <c r="A29" s="39" t="s">
        <v>140</v>
      </c>
      <c r="B29" s="39" t="s">
        <v>141</v>
      </c>
      <c r="C29" s="39" t="s">
        <v>122</v>
      </c>
      <c r="D29" s="7" t="s">
        <v>37</v>
      </c>
      <c r="F29" s="53">
        <v>25</v>
      </c>
      <c r="G29" s="53">
        <v>79</v>
      </c>
      <c r="H29" s="31">
        <v>9.27</v>
      </c>
      <c r="K29" s="7">
        <v>22</v>
      </c>
      <c r="L29" s="53">
        <v>79</v>
      </c>
      <c r="M29" s="53">
        <v>79</v>
      </c>
      <c r="N29" s="53">
        <v>0</v>
      </c>
      <c r="O29" s="53">
        <v>0</v>
      </c>
      <c r="P29" s="53">
        <v>0</v>
      </c>
      <c r="Q29" s="53">
        <v>0</v>
      </c>
      <c r="R29" s="53">
        <v>0</v>
      </c>
      <c r="S29" s="53">
        <v>79</v>
      </c>
    </row>
    <row r="30" spans="1:19" ht="12.75">
      <c r="A30" s="7" t="s">
        <v>183</v>
      </c>
      <c r="B30" s="7" t="s">
        <v>175</v>
      </c>
      <c r="C30" s="39" t="s">
        <v>122</v>
      </c>
      <c r="D30" s="7" t="s">
        <v>135</v>
      </c>
      <c r="F30" s="53">
        <v>26</v>
      </c>
      <c r="G30" s="53">
        <v>78</v>
      </c>
      <c r="H30" s="31">
        <v>9.38</v>
      </c>
      <c r="K30" s="7">
        <v>23</v>
      </c>
      <c r="L30" s="53">
        <v>78</v>
      </c>
      <c r="M30" s="53">
        <v>78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78</v>
      </c>
    </row>
    <row r="31" spans="1:19" ht="12.75">
      <c r="A31" s="39" t="s">
        <v>156</v>
      </c>
      <c r="B31" s="39" t="s">
        <v>157</v>
      </c>
      <c r="C31" s="39" t="s">
        <v>122</v>
      </c>
      <c r="D31" s="7" t="s">
        <v>20</v>
      </c>
      <c r="F31" s="53">
        <v>27</v>
      </c>
      <c r="G31" s="53">
        <v>77</v>
      </c>
      <c r="H31" s="31">
        <v>10.36</v>
      </c>
      <c r="K31" s="7">
        <v>24</v>
      </c>
      <c r="L31" s="53">
        <v>77</v>
      </c>
      <c r="M31" s="53">
        <v>77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77</v>
      </c>
    </row>
    <row r="32" ht="12.75">
      <c r="D32" s="14"/>
    </row>
  </sheetData>
  <sheetProtection/>
  <mergeCells count="2">
    <mergeCell ref="K4:S4"/>
    <mergeCell ref="F3:H3"/>
  </mergeCells>
  <conditionalFormatting sqref="G5">
    <cfRule type="cellIs" priority="6" dxfId="0" operator="equal" stopIfTrue="1">
      <formula>0</formula>
    </cfRule>
  </conditionalFormatting>
  <conditionalFormatting sqref="G6:G31">
    <cfRule type="cellIs" priority="4" dxfId="0" operator="equal" stopIfTrue="1">
      <formula>0</formula>
    </cfRule>
  </conditionalFormatting>
  <dataValidations count="5">
    <dataValidation type="list" showInputMessage="1" showErrorMessage="1" sqref="C77:C166">
      <formula1>#REF!</formula1>
    </dataValidation>
    <dataValidation showInputMessage="1" showErrorMessage="1" sqref="D4"/>
    <dataValidation type="list" showInputMessage="1" showErrorMessage="1" sqref="D33:D166">
      <formula1>'U11 Boys'!#REF!</formula1>
    </dataValidation>
    <dataValidation type="list" showInputMessage="1" showErrorMessage="1" sqref="C4">
      <formula1>'U11 Boys'!#REF!</formula1>
    </dataValidation>
    <dataValidation type="list" allowBlank="1" showInputMessage="1" showErrorMessage="1" sqref="D5:D31">
      <formula1>'U11 Boys'!#REF!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4" customWidth="1"/>
    <col min="2" max="9" width="10.00390625" style="64" customWidth="1"/>
    <col min="10" max="10" width="11.421875" style="64" bestFit="1" customWidth="1"/>
    <col min="11" max="16384" width="9.140625" style="64" customWidth="1"/>
  </cols>
  <sheetData>
    <row r="1" spans="1:11" ht="12.75">
      <c r="A1" s="109" t="s">
        <v>134</v>
      </c>
      <c r="B1" s="109"/>
      <c r="C1" s="109"/>
      <c r="D1" s="109"/>
      <c r="E1" s="109"/>
      <c r="F1" s="109"/>
      <c r="G1" s="109"/>
      <c r="H1" s="109"/>
      <c r="I1" s="109"/>
      <c r="J1" s="109"/>
      <c r="K1" s="76"/>
    </row>
    <row r="2" spans="1:2" ht="19.5" customHeight="1">
      <c r="A2" s="108" t="s">
        <v>94</v>
      </c>
      <c r="B2" s="108"/>
    </row>
    <row r="3" spans="1:10" ht="12.75">
      <c r="A3" s="73" t="s">
        <v>95</v>
      </c>
      <c r="B3" s="66" t="s">
        <v>86</v>
      </c>
      <c r="C3" s="66" t="s">
        <v>104</v>
      </c>
      <c r="D3" s="66" t="s">
        <v>10</v>
      </c>
      <c r="E3" s="66" t="s">
        <v>120</v>
      </c>
      <c r="F3" s="66" t="s">
        <v>9</v>
      </c>
      <c r="G3" s="66" t="s">
        <v>125</v>
      </c>
      <c r="H3" s="66" t="s">
        <v>62</v>
      </c>
      <c r="I3" s="66" t="s">
        <v>102</v>
      </c>
      <c r="J3" s="80" t="s">
        <v>101</v>
      </c>
    </row>
    <row r="4" spans="1:12" ht="12.75">
      <c r="A4" s="7" t="s">
        <v>25</v>
      </c>
      <c r="B4" s="67">
        <v>1477</v>
      </c>
      <c r="C4" s="67">
        <v>0</v>
      </c>
      <c r="D4" s="67">
        <v>0</v>
      </c>
      <c r="E4" s="67">
        <v>0</v>
      </c>
      <c r="F4" s="67">
        <v>0</v>
      </c>
      <c r="G4" s="67">
        <v>0</v>
      </c>
      <c r="H4" s="74">
        <v>1477</v>
      </c>
      <c r="I4" s="74">
        <v>1477</v>
      </c>
      <c r="J4" s="81">
        <v>1</v>
      </c>
      <c r="L4" s="71"/>
    </row>
    <row r="5" spans="1:12" ht="12.75">
      <c r="A5" s="39" t="s">
        <v>501</v>
      </c>
      <c r="B5" s="67">
        <v>1398</v>
      </c>
      <c r="C5" s="67"/>
      <c r="D5" s="67"/>
      <c r="E5" s="67"/>
      <c r="F5" s="67"/>
      <c r="G5" s="67"/>
      <c r="H5" s="74">
        <v>1398</v>
      </c>
      <c r="I5" s="74">
        <v>1398</v>
      </c>
      <c r="J5" s="81">
        <v>2</v>
      </c>
      <c r="L5" s="71"/>
    </row>
    <row r="6" spans="1:12" ht="12.75">
      <c r="A6" s="7" t="s">
        <v>22</v>
      </c>
      <c r="B6" s="67">
        <v>1393</v>
      </c>
      <c r="C6" s="67">
        <v>0</v>
      </c>
      <c r="D6" s="67">
        <v>0</v>
      </c>
      <c r="E6" s="67">
        <v>0</v>
      </c>
      <c r="F6" s="67">
        <v>0</v>
      </c>
      <c r="G6" s="67">
        <v>0</v>
      </c>
      <c r="H6" s="74">
        <v>1393</v>
      </c>
      <c r="I6" s="74">
        <v>1393</v>
      </c>
      <c r="J6" s="81">
        <v>3</v>
      </c>
      <c r="L6" s="71"/>
    </row>
    <row r="7" spans="1:12" ht="12.75">
      <c r="A7" s="7" t="s">
        <v>71</v>
      </c>
      <c r="B7" s="67">
        <v>1307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74">
        <v>1307</v>
      </c>
      <c r="I7" s="74">
        <v>1307</v>
      </c>
      <c r="J7" s="81">
        <v>4</v>
      </c>
      <c r="L7" s="71"/>
    </row>
    <row r="8" spans="1:12" ht="12.75">
      <c r="A8" s="7" t="s">
        <v>115</v>
      </c>
      <c r="B8" s="67">
        <v>1257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74">
        <v>1257</v>
      </c>
      <c r="I8" s="74">
        <v>1257</v>
      </c>
      <c r="J8" s="81">
        <v>5</v>
      </c>
      <c r="L8" s="71"/>
    </row>
    <row r="9" spans="1:12" ht="12.75">
      <c r="A9" s="7" t="s">
        <v>34</v>
      </c>
      <c r="B9" s="67">
        <v>1249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74">
        <v>1249</v>
      </c>
      <c r="I9" s="74">
        <v>1249</v>
      </c>
      <c r="J9" s="81">
        <v>6</v>
      </c>
      <c r="L9" s="71"/>
    </row>
    <row r="10" spans="1:12" ht="12.75">
      <c r="A10" s="7" t="s">
        <v>42</v>
      </c>
      <c r="B10" s="67">
        <v>1239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74">
        <v>1239</v>
      </c>
      <c r="I10" s="74">
        <v>1239</v>
      </c>
      <c r="J10" s="81">
        <v>7</v>
      </c>
      <c r="L10" s="71"/>
    </row>
    <row r="11" spans="1:12" ht="12.75">
      <c r="A11" s="7" t="s">
        <v>20</v>
      </c>
      <c r="B11" s="67">
        <v>1230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74">
        <v>1230</v>
      </c>
      <c r="I11" s="74">
        <v>1230</v>
      </c>
      <c r="J11" s="81">
        <v>8</v>
      </c>
      <c r="L11" s="71"/>
    </row>
    <row r="12" spans="1:12" ht="12.75">
      <c r="A12" s="39" t="s">
        <v>465</v>
      </c>
      <c r="B12" s="67">
        <v>1229</v>
      </c>
      <c r="C12" s="67"/>
      <c r="D12" s="67"/>
      <c r="E12" s="67"/>
      <c r="F12" s="67"/>
      <c r="G12" s="67"/>
      <c r="H12" s="74">
        <v>1229</v>
      </c>
      <c r="I12" s="74">
        <v>1229</v>
      </c>
      <c r="J12" s="81">
        <v>9</v>
      </c>
      <c r="L12" s="71"/>
    </row>
    <row r="13" spans="1:12" ht="12.75">
      <c r="A13" s="7" t="s">
        <v>116</v>
      </c>
      <c r="B13" s="67">
        <v>1204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74">
        <v>1204</v>
      </c>
      <c r="I13" s="74">
        <v>1204</v>
      </c>
      <c r="J13" s="81">
        <v>10</v>
      </c>
      <c r="L13" s="71"/>
    </row>
    <row r="14" spans="1:12" ht="12.75">
      <c r="A14" s="7" t="s">
        <v>133</v>
      </c>
      <c r="B14" s="67">
        <v>1173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74">
        <v>1173</v>
      </c>
      <c r="I14" s="74">
        <v>1173</v>
      </c>
      <c r="J14" s="81">
        <v>11</v>
      </c>
      <c r="L14" s="71"/>
    </row>
    <row r="15" spans="1:12" ht="12.75">
      <c r="A15" s="39" t="s">
        <v>502</v>
      </c>
      <c r="B15" s="67">
        <v>1160</v>
      </c>
      <c r="C15" s="67"/>
      <c r="D15" s="67"/>
      <c r="E15" s="67"/>
      <c r="F15" s="67"/>
      <c r="G15" s="67"/>
      <c r="H15" s="74">
        <v>1160</v>
      </c>
      <c r="I15" s="74">
        <v>1160</v>
      </c>
      <c r="J15" s="81">
        <v>12</v>
      </c>
      <c r="L15" s="71"/>
    </row>
    <row r="16" spans="1:12" ht="12.75">
      <c r="A16" s="7" t="s">
        <v>16</v>
      </c>
      <c r="B16" s="67">
        <v>1130</v>
      </c>
      <c r="C16" s="67">
        <v>0</v>
      </c>
      <c r="D16" s="67">
        <v>0</v>
      </c>
      <c r="E16" s="67">
        <v>0</v>
      </c>
      <c r="F16" s="67">
        <v>0</v>
      </c>
      <c r="G16" s="67">
        <v>0</v>
      </c>
      <c r="H16" s="74">
        <v>1130</v>
      </c>
      <c r="I16" s="74">
        <v>1130</v>
      </c>
      <c r="J16" s="81">
        <v>13</v>
      </c>
      <c r="L16" s="71"/>
    </row>
    <row r="17" spans="1:10" ht="12.75">
      <c r="A17" s="7" t="s">
        <v>129</v>
      </c>
      <c r="B17" s="67">
        <v>1130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74">
        <v>1130</v>
      </c>
      <c r="I17" s="74">
        <v>1130</v>
      </c>
      <c r="J17" s="81">
        <v>13</v>
      </c>
    </row>
    <row r="18" spans="1:10" ht="12.75">
      <c r="A18" s="39" t="s">
        <v>497</v>
      </c>
      <c r="B18" s="67">
        <v>1046</v>
      </c>
      <c r="C18" s="67"/>
      <c r="D18" s="67"/>
      <c r="E18" s="67"/>
      <c r="F18" s="67"/>
      <c r="G18" s="67"/>
      <c r="H18" s="74">
        <v>1046</v>
      </c>
      <c r="I18" s="74">
        <v>1046</v>
      </c>
      <c r="J18" s="81">
        <v>15</v>
      </c>
    </row>
    <row r="19" spans="1:10" ht="12.75">
      <c r="A19" s="7" t="s">
        <v>43</v>
      </c>
      <c r="B19" s="67">
        <v>1016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74">
        <v>1016</v>
      </c>
      <c r="I19" s="74">
        <v>1016</v>
      </c>
      <c r="J19" s="81">
        <v>16</v>
      </c>
    </row>
    <row r="20" spans="1:10" ht="12.75">
      <c r="A20" s="7" t="s">
        <v>15</v>
      </c>
      <c r="B20" s="67">
        <v>1013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74">
        <v>1013</v>
      </c>
      <c r="I20" s="74">
        <v>1013</v>
      </c>
      <c r="J20" s="81">
        <v>17</v>
      </c>
    </row>
    <row r="21" spans="1:10" ht="12.75">
      <c r="A21" s="39" t="s">
        <v>39</v>
      </c>
      <c r="B21" s="67">
        <v>986</v>
      </c>
      <c r="C21" s="67">
        <v>0</v>
      </c>
      <c r="D21" s="67">
        <v>0</v>
      </c>
      <c r="E21" s="67">
        <v>0</v>
      </c>
      <c r="F21" s="67">
        <v>0</v>
      </c>
      <c r="G21" s="67">
        <v>0</v>
      </c>
      <c r="H21" s="74">
        <v>986</v>
      </c>
      <c r="I21" s="74">
        <v>986</v>
      </c>
      <c r="J21" s="81">
        <v>18</v>
      </c>
    </row>
    <row r="22" spans="1:10" ht="12.75">
      <c r="A22" s="7" t="s">
        <v>105</v>
      </c>
      <c r="B22" s="67">
        <v>976</v>
      </c>
      <c r="C22" s="67">
        <v>0</v>
      </c>
      <c r="D22" s="67">
        <v>0</v>
      </c>
      <c r="E22" s="67">
        <v>0</v>
      </c>
      <c r="F22" s="67">
        <v>0</v>
      </c>
      <c r="G22" s="67">
        <v>0</v>
      </c>
      <c r="H22" s="74">
        <v>976</v>
      </c>
      <c r="I22" s="74">
        <v>976</v>
      </c>
      <c r="J22" s="81">
        <v>19</v>
      </c>
    </row>
    <row r="23" spans="1:12" ht="12.75">
      <c r="A23" s="7" t="s">
        <v>26</v>
      </c>
      <c r="B23" s="67">
        <v>968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74">
        <v>968</v>
      </c>
      <c r="I23" s="74">
        <v>968</v>
      </c>
      <c r="J23" s="81">
        <v>20</v>
      </c>
      <c r="L23" s="71"/>
    </row>
    <row r="24" spans="1:12" ht="12.75">
      <c r="A24" s="39" t="s">
        <v>507</v>
      </c>
      <c r="B24" s="67">
        <v>917</v>
      </c>
      <c r="C24" s="67"/>
      <c r="D24" s="67"/>
      <c r="E24" s="67"/>
      <c r="F24" s="67"/>
      <c r="G24" s="67"/>
      <c r="H24" s="74">
        <v>917</v>
      </c>
      <c r="I24" s="74">
        <v>917</v>
      </c>
      <c r="J24" s="81">
        <v>21</v>
      </c>
      <c r="L24" s="71"/>
    </row>
    <row r="25" spans="1:12" ht="12.75">
      <c r="A25" s="39" t="s">
        <v>498</v>
      </c>
      <c r="B25" s="67">
        <v>901</v>
      </c>
      <c r="C25" s="67"/>
      <c r="D25" s="67"/>
      <c r="E25" s="67"/>
      <c r="F25" s="67"/>
      <c r="G25" s="67"/>
      <c r="H25" s="74">
        <v>901</v>
      </c>
      <c r="I25" s="74">
        <v>901</v>
      </c>
      <c r="J25" s="81">
        <v>22</v>
      </c>
      <c r="L25" s="71"/>
    </row>
    <row r="26" spans="1:12" ht="12.75">
      <c r="A26" s="39" t="s">
        <v>466</v>
      </c>
      <c r="B26" s="67">
        <v>885</v>
      </c>
      <c r="C26" s="67"/>
      <c r="D26" s="67"/>
      <c r="E26" s="67"/>
      <c r="F26" s="67"/>
      <c r="G26" s="67"/>
      <c r="H26" s="74">
        <v>885</v>
      </c>
      <c r="I26" s="74">
        <v>885</v>
      </c>
      <c r="J26" s="81">
        <v>23</v>
      </c>
      <c r="L26" s="71"/>
    </row>
    <row r="27" spans="1:12" ht="12.75">
      <c r="A27" s="7" t="s">
        <v>130</v>
      </c>
      <c r="B27" s="67">
        <v>777</v>
      </c>
      <c r="C27" s="67">
        <v>0</v>
      </c>
      <c r="D27" s="67">
        <v>0</v>
      </c>
      <c r="E27" s="67">
        <v>0</v>
      </c>
      <c r="F27" s="67">
        <v>0</v>
      </c>
      <c r="G27" s="67">
        <v>0</v>
      </c>
      <c r="H27" s="74">
        <v>777</v>
      </c>
      <c r="I27" s="74">
        <v>777</v>
      </c>
      <c r="J27" s="81">
        <v>24</v>
      </c>
      <c r="L27" s="71"/>
    </row>
    <row r="28" spans="1:12" ht="12.75">
      <c r="A28" s="7" t="s">
        <v>135</v>
      </c>
      <c r="B28" s="67">
        <v>690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74">
        <v>690</v>
      </c>
      <c r="I28" s="74">
        <v>690</v>
      </c>
      <c r="J28" s="81">
        <v>25</v>
      </c>
      <c r="L28" s="71"/>
    </row>
    <row r="29" spans="1:12" ht="12.75">
      <c r="A29" s="39" t="s">
        <v>464</v>
      </c>
      <c r="B29" s="67">
        <v>679</v>
      </c>
      <c r="C29" s="67"/>
      <c r="D29" s="67"/>
      <c r="E29" s="67"/>
      <c r="F29" s="67"/>
      <c r="G29" s="67"/>
      <c r="H29" s="74">
        <v>679</v>
      </c>
      <c r="I29" s="74">
        <v>679</v>
      </c>
      <c r="J29" s="81">
        <v>26</v>
      </c>
      <c r="L29" s="71"/>
    </row>
    <row r="30" spans="1:12" ht="12.75">
      <c r="A30" s="7" t="s">
        <v>117</v>
      </c>
      <c r="B30" s="67">
        <v>670</v>
      </c>
      <c r="C30" s="67">
        <v>0</v>
      </c>
      <c r="D30" s="67">
        <v>0</v>
      </c>
      <c r="E30" s="67">
        <v>0</v>
      </c>
      <c r="F30" s="67">
        <v>0</v>
      </c>
      <c r="G30" s="67">
        <v>0</v>
      </c>
      <c r="H30" s="74">
        <v>670</v>
      </c>
      <c r="I30" s="74">
        <v>670</v>
      </c>
      <c r="J30" s="81">
        <v>27</v>
      </c>
      <c r="L30" s="71"/>
    </row>
    <row r="31" spans="1:12" ht="12.75">
      <c r="A31" s="39" t="s">
        <v>504</v>
      </c>
      <c r="B31" s="67">
        <v>624</v>
      </c>
      <c r="C31" s="67"/>
      <c r="D31" s="67"/>
      <c r="E31" s="67"/>
      <c r="F31" s="67"/>
      <c r="G31" s="67"/>
      <c r="H31" s="74">
        <v>624</v>
      </c>
      <c r="I31" s="74">
        <v>624</v>
      </c>
      <c r="J31" s="81">
        <v>28</v>
      </c>
      <c r="L31" s="71"/>
    </row>
    <row r="32" spans="1:12" ht="12.75">
      <c r="A32" s="39" t="s">
        <v>510</v>
      </c>
      <c r="B32" s="67">
        <v>618</v>
      </c>
      <c r="C32" s="67"/>
      <c r="D32" s="67"/>
      <c r="E32" s="67"/>
      <c r="F32" s="67"/>
      <c r="G32" s="67"/>
      <c r="H32" s="74">
        <v>618</v>
      </c>
      <c r="I32" s="74">
        <v>618</v>
      </c>
      <c r="J32" s="81">
        <v>29</v>
      </c>
      <c r="L32" s="71"/>
    </row>
    <row r="33" spans="1:12" ht="12.75">
      <c r="A33" s="39" t="s">
        <v>499</v>
      </c>
      <c r="B33" s="67">
        <v>599</v>
      </c>
      <c r="C33" s="67"/>
      <c r="D33" s="67"/>
      <c r="E33" s="67"/>
      <c r="F33" s="67"/>
      <c r="G33" s="67"/>
      <c r="H33" s="74">
        <v>599</v>
      </c>
      <c r="I33" s="74">
        <v>599</v>
      </c>
      <c r="J33" s="81">
        <v>30</v>
      </c>
      <c r="L33" s="71"/>
    </row>
    <row r="34" spans="1:12" ht="12.75">
      <c r="A34" s="7" t="s">
        <v>132</v>
      </c>
      <c r="B34" s="67">
        <v>559</v>
      </c>
      <c r="C34" s="67">
        <v>0</v>
      </c>
      <c r="D34" s="67">
        <v>0</v>
      </c>
      <c r="E34" s="67">
        <v>0</v>
      </c>
      <c r="F34" s="67">
        <v>0</v>
      </c>
      <c r="G34" s="67">
        <v>0</v>
      </c>
      <c r="H34" s="74">
        <v>559</v>
      </c>
      <c r="I34" s="74">
        <v>559</v>
      </c>
      <c r="J34" s="81">
        <v>31</v>
      </c>
      <c r="L34" s="71"/>
    </row>
    <row r="35" spans="1:12" ht="12.75">
      <c r="A35" s="7" t="s">
        <v>128</v>
      </c>
      <c r="B35" s="67">
        <v>541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74">
        <v>541</v>
      </c>
      <c r="I35" s="74">
        <v>541</v>
      </c>
      <c r="J35" s="81">
        <v>32</v>
      </c>
      <c r="L35" s="71"/>
    </row>
    <row r="36" spans="1:12" ht="12.75">
      <c r="A36" s="39" t="s">
        <v>503</v>
      </c>
      <c r="B36" s="67">
        <v>471</v>
      </c>
      <c r="C36" s="67"/>
      <c r="D36" s="67"/>
      <c r="E36" s="67"/>
      <c r="F36" s="67"/>
      <c r="G36" s="67"/>
      <c r="H36" s="74">
        <v>471</v>
      </c>
      <c r="I36" s="74">
        <v>471</v>
      </c>
      <c r="J36" s="81">
        <v>33</v>
      </c>
      <c r="L36" s="71"/>
    </row>
    <row r="37" spans="1:12" ht="12.75">
      <c r="A37" s="39" t="s">
        <v>509</v>
      </c>
      <c r="B37" s="67">
        <v>442</v>
      </c>
      <c r="C37" s="67"/>
      <c r="D37" s="67"/>
      <c r="E37" s="67"/>
      <c r="F37" s="67"/>
      <c r="G37" s="67"/>
      <c r="H37" s="74">
        <v>442</v>
      </c>
      <c r="I37" s="74">
        <v>442</v>
      </c>
      <c r="J37" s="81">
        <v>34</v>
      </c>
      <c r="L37" s="71"/>
    </row>
    <row r="38" spans="1:12" ht="12.75">
      <c r="A38" s="39" t="s">
        <v>508</v>
      </c>
      <c r="B38" s="67">
        <v>438</v>
      </c>
      <c r="C38" s="67"/>
      <c r="D38" s="67"/>
      <c r="E38" s="67"/>
      <c r="F38" s="67"/>
      <c r="G38" s="67"/>
      <c r="H38" s="74">
        <v>438</v>
      </c>
      <c r="I38" s="74">
        <v>438</v>
      </c>
      <c r="J38" s="81">
        <v>35</v>
      </c>
      <c r="L38" s="71"/>
    </row>
    <row r="39" spans="1:12" ht="12.75">
      <c r="A39" s="7" t="s">
        <v>18</v>
      </c>
      <c r="B39" s="67">
        <v>425</v>
      </c>
      <c r="C39" s="67">
        <v>0</v>
      </c>
      <c r="D39" s="67">
        <v>0</v>
      </c>
      <c r="E39" s="67">
        <v>0</v>
      </c>
      <c r="F39" s="67">
        <v>0</v>
      </c>
      <c r="G39" s="67">
        <v>0</v>
      </c>
      <c r="H39" s="74">
        <v>425</v>
      </c>
      <c r="I39" s="74">
        <v>425</v>
      </c>
      <c r="J39" s="81">
        <v>36</v>
      </c>
      <c r="L39" s="71"/>
    </row>
    <row r="40" spans="1:12" ht="12.75">
      <c r="A40" s="39" t="s">
        <v>506</v>
      </c>
      <c r="B40" s="67">
        <v>320</v>
      </c>
      <c r="C40" s="67"/>
      <c r="D40" s="67"/>
      <c r="E40" s="67"/>
      <c r="F40" s="67"/>
      <c r="G40" s="67"/>
      <c r="H40" s="74">
        <v>320</v>
      </c>
      <c r="I40" s="74">
        <v>320</v>
      </c>
      <c r="J40" s="81">
        <v>37</v>
      </c>
      <c r="L40" s="71"/>
    </row>
    <row r="41" spans="1:12" ht="12.75">
      <c r="A41" s="39" t="s">
        <v>511</v>
      </c>
      <c r="B41" s="67">
        <v>300</v>
      </c>
      <c r="C41" s="67"/>
      <c r="D41" s="67"/>
      <c r="E41" s="67"/>
      <c r="F41" s="67"/>
      <c r="G41" s="67"/>
      <c r="H41" s="74">
        <v>300</v>
      </c>
      <c r="I41" s="74">
        <v>300</v>
      </c>
      <c r="J41" s="81">
        <v>38</v>
      </c>
      <c r="L41" s="71"/>
    </row>
    <row r="42" spans="1:12" ht="12.75">
      <c r="A42" s="39" t="s">
        <v>118</v>
      </c>
      <c r="B42" s="67">
        <v>293</v>
      </c>
      <c r="C42" s="67">
        <v>0</v>
      </c>
      <c r="D42" s="67">
        <v>0</v>
      </c>
      <c r="E42" s="67">
        <v>0</v>
      </c>
      <c r="F42" s="67">
        <v>0</v>
      </c>
      <c r="G42" s="67">
        <v>0</v>
      </c>
      <c r="H42" s="74">
        <v>293</v>
      </c>
      <c r="I42" s="74">
        <v>293</v>
      </c>
      <c r="J42" s="81">
        <v>39</v>
      </c>
      <c r="L42" s="71"/>
    </row>
    <row r="43" spans="1:12" ht="12.75">
      <c r="A43" s="7" t="s">
        <v>127</v>
      </c>
      <c r="B43" s="67">
        <v>271</v>
      </c>
      <c r="C43" s="67">
        <v>0</v>
      </c>
      <c r="D43" s="67">
        <v>0</v>
      </c>
      <c r="E43" s="67">
        <v>0</v>
      </c>
      <c r="F43" s="67">
        <v>0</v>
      </c>
      <c r="G43" s="67">
        <v>0</v>
      </c>
      <c r="H43" s="74">
        <v>271</v>
      </c>
      <c r="I43" s="74">
        <v>271</v>
      </c>
      <c r="J43" s="81">
        <v>40</v>
      </c>
      <c r="L43" s="71"/>
    </row>
    <row r="44" spans="1:12" ht="12.75">
      <c r="A44" s="7" t="s">
        <v>451</v>
      </c>
      <c r="B44" s="67">
        <v>245</v>
      </c>
      <c r="C44" s="67">
        <v>0</v>
      </c>
      <c r="D44" s="67">
        <v>0</v>
      </c>
      <c r="E44" s="67">
        <v>0</v>
      </c>
      <c r="F44" s="67">
        <v>0</v>
      </c>
      <c r="G44" s="67">
        <v>0</v>
      </c>
      <c r="H44" s="74">
        <v>245</v>
      </c>
      <c r="I44" s="74">
        <v>245</v>
      </c>
      <c r="J44" s="81">
        <v>41</v>
      </c>
      <c r="L44" s="71"/>
    </row>
    <row r="45" spans="1:12" ht="12.75">
      <c r="A45" s="39" t="s">
        <v>512</v>
      </c>
      <c r="B45" s="67">
        <v>152</v>
      </c>
      <c r="C45" s="67"/>
      <c r="D45" s="67"/>
      <c r="E45" s="67"/>
      <c r="F45" s="67"/>
      <c r="G45" s="67"/>
      <c r="H45" s="74">
        <v>152</v>
      </c>
      <c r="I45" s="74">
        <v>152</v>
      </c>
      <c r="J45" s="81">
        <v>42</v>
      </c>
      <c r="L45" s="71"/>
    </row>
    <row r="46" spans="1:12" ht="12.75">
      <c r="A46" s="7" t="s">
        <v>41</v>
      </c>
      <c r="B46" s="67">
        <v>151</v>
      </c>
      <c r="C46" s="67">
        <v>0</v>
      </c>
      <c r="D46" s="67">
        <v>0</v>
      </c>
      <c r="E46" s="67">
        <v>0</v>
      </c>
      <c r="F46" s="67">
        <v>0</v>
      </c>
      <c r="G46" s="67">
        <v>0</v>
      </c>
      <c r="H46" s="74">
        <v>151</v>
      </c>
      <c r="I46" s="74">
        <v>151</v>
      </c>
      <c r="J46" s="81">
        <v>43</v>
      </c>
      <c r="L46" s="71"/>
    </row>
    <row r="47" spans="1:12" ht="12.75">
      <c r="A47" s="39" t="s">
        <v>505</v>
      </c>
      <c r="B47" s="67">
        <v>148</v>
      </c>
      <c r="C47" s="67"/>
      <c r="D47" s="67"/>
      <c r="E47" s="67"/>
      <c r="F47" s="67"/>
      <c r="G47" s="67"/>
      <c r="H47" s="74">
        <v>148</v>
      </c>
      <c r="I47" s="74">
        <v>148</v>
      </c>
      <c r="J47" s="81">
        <v>44</v>
      </c>
      <c r="L47" s="71"/>
    </row>
    <row r="48" spans="1:12" ht="12.75">
      <c r="A48" s="39" t="s">
        <v>500</v>
      </c>
      <c r="B48" s="67">
        <v>137</v>
      </c>
      <c r="C48" s="67"/>
      <c r="D48" s="67"/>
      <c r="E48" s="67"/>
      <c r="F48" s="67"/>
      <c r="G48" s="67"/>
      <c r="H48" s="74">
        <v>137</v>
      </c>
      <c r="I48" s="74">
        <v>137</v>
      </c>
      <c r="J48" s="81">
        <v>45</v>
      </c>
      <c r="L48" s="71"/>
    </row>
    <row r="49" spans="1:12" ht="12.75">
      <c r="A49" s="71"/>
      <c r="B49" s="77"/>
      <c r="C49" s="77"/>
      <c r="D49" s="77"/>
      <c r="E49" s="77"/>
      <c r="F49" s="77"/>
      <c r="G49" s="77"/>
      <c r="H49" s="77"/>
      <c r="I49" s="77"/>
      <c r="L49" s="71"/>
    </row>
    <row r="50" spans="1:12" ht="12.75">
      <c r="A50" s="71"/>
      <c r="B50" s="77"/>
      <c r="C50" s="77"/>
      <c r="D50" s="77"/>
      <c r="E50" s="77"/>
      <c r="F50" s="77"/>
      <c r="G50" s="77"/>
      <c r="H50" s="77"/>
      <c r="I50" s="77"/>
      <c r="L50" s="71"/>
    </row>
    <row r="51" spans="1:12" ht="12.75">
      <c r="A51" s="73" t="s">
        <v>99</v>
      </c>
      <c r="B51" s="66" t="s">
        <v>86</v>
      </c>
      <c r="C51" s="66" t="s">
        <v>104</v>
      </c>
      <c r="D51" s="66" t="s">
        <v>10</v>
      </c>
      <c r="E51" s="66" t="s">
        <v>120</v>
      </c>
      <c r="F51" s="66" t="s">
        <v>9</v>
      </c>
      <c r="G51" s="66" t="s">
        <v>125</v>
      </c>
      <c r="H51" s="66" t="s">
        <v>62</v>
      </c>
      <c r="I51" s="66" t="s">
        <v>102</v>
      </c>
      <c r="J51" s="80" t="s">
        <v>101</v>
      </c>
      <c r="L51" s="71"/>
    </row>
    <row r="52" spans="1:12" ht="12.75">
      <c r="A52" s="7" t="s">
        <v>22</v>
      </c>
      <c r="B52" s="67">
        <v>763</v>
      </c>
      <c r="C52" s="67">
        <v>0</v>
      </c>
      <c r="D52" s="67">
        <v>0</v>
      </c>
      <c r="E52" s="67">
        <v>0</v>
      </c>
      <c r="F52" s="67">
        <v>0</v>
      </c>
      <c r="G52" s="67">
        <v>0</v>
      </c>
      <c r="H52" s="74">
        <v>763</v>
      </c>
      <c r="I52" s="74">
        <v>763</v>
      </c>
      <c r="J52" s="81">
        <v>1</v>
      </c>
      <c r="L52" s="71"/>
    </row>
    <row r="53" spans="1:12" ht="12.75">
      <c r="A53" s="7" t="s">
        <v>115</v>
      </c>
      <c r="B53" s="67">
        <v>729</v>
      </c>
      <c r="C53" s="67">
        <v>0</v>
      </c>
      <c r="D53" s="67">
        <v>0</v>
      </c>
      <c r="E53" s="67">
        <v>0</v>
      </c>
      <c r="F53" s="67">
        <v>0</v>
      </c>
      <c r="G53" s="67">
        <v>0</v>
      </c>
      <c r="H53" s="74">
        <v>729</v>
      </c>
      <c r="I53" s="74">
        <v>729</v>
      </c>
      <c r="J53" s="81">
        <v>2</v>
      </c>
      <c r="L53" s="71"/>
    </row>
    <row r="54" spans="1:12" ht="12.75">
      <c r="A54" s="7" t="s">
        <v>129</v>
      </c>
      <c r="B54" s="67">
        <v>715</v>
      </c>
      <c r="C54" s="67">
        <v>0</v>
      </c>
      <c r="D54" s="67">
        <v>0</v>
      </c>
      <c r="E54" s="67">
        <v>0</v>
      </c>
      <c r="F54" s="67">
        <v>0</v>
      </c>
      <c r="G54" s="67">
        <v>0</v>
      </c>
      <c r="H54" s="74">
        <v>715</v>
      </c>
      <c r="I54" s="74">
        <v>715</v>
      </c>
      <c r="J54" s="81">
        <v>3</v>
      </c>
      <c r="L54" s="71"/>
    </row>
    <row r="55" spans="1:12" ht="12.75">
      <c r="A55" s="7" t="s">
        <v>42</v>
      </c>
      <c r="B55" s="67">
        <v>681</v>
      </c>
      <c r="C55" s="67">
        <v>0</v>
      </c>
      <c r="D55" s="67">
        <v>0</v>
      </c>
      <c r="E55" s="67">
        <v>0</v>
      </c>
      <c r="F55" s="67">
        <v>0</v>
      </c>
      <c r="G55" s="67">
        <v>0</v>
      </c>
      <c r="H55" s="74">
        <v>681</v>
      </c>
      <c r="I55" s="74">
        <v>681</v>
      </c>
      <c r="J55" s="81">
        <v>4</v>
      </c>
      <c r="L55" s="71"/>
    </row>
    <row r="56" spans="1:12" ht="12.75">
      <c r="A56" s="7" t="s">
        <v>34</v>
      </c>
      <c r="B56" s="67">
        <v>671</v>
      </c>
      <c r="C56" s="67">
        <v>0</v>
      </c>
      <c r="D56" s="67">
        <v>0</v>
      </c>
      <c r="E56" s="67">
        <v>0</v>
      </c>
      <c r="F56" s="67">
        <v>0</v>
      </c>
      <c r="G56" s="67">
        <v>0</v>
      </c>
      <c r="H56" s="74">
        <v>671</v>
      </c>
      <c r="I56" s="74">
        <v>671</v>
      </c>
      <c r="J56" s="81">
        <v>5</v>
      </c>
      <c r="L56" s="71"/>
    </row>
    <row r="57" spans="1:12" ht="12.75">
      <c r="A57" s="7" t="s">
        <v>26</v>
      </c>
      <c r="B57" s="67">
        <v>669</v>
      </c>
      <c r="C57" s="67">
        <v>0</v>
      </c>
      <c r="D57" s="67">
        <v>0</v>
      </c>
      <c r="E57" s="67">
        <v>0</v>
      </c>
      <c r="F57" s="67">
        <v>0</v>
      </c>
      <c r="G57" s="67">
        <v>0</v>
      </c>
      <c r="H57" s="74">
        <v>669</v>
      </c>
      <c r="I57" s="74">
        <v>669</v>
      </c>
      <c r="J57" s="81">
        <v>6</v>
      </c>
      <c r="L57" s="71"/>
    </row>
    <row r="58" spans="1:12" ht="12.75">
      <c r="A58" s="7" t="s">
        <v>16</v>
      </c>
      <c r="B58" s="67">
        <v>663</v>
      </c>
      <c r="C58" s="67">
        <v>0</v>
      </c>
      <c r="D58" s="67">
        <v>0</v>
      </c>
      <c r="E58" s="67">
        <v>0</v>
      </c>
      <c r="F58" s="67">
        <v>0</v>
      </c>
      <c r="G58" s="67">
        <v>0</v>
      </c>
      <c r="H58" s="74">
        <v>663</v>
      </c>
      <c r="I58" s="74">
        <v>663</v>
      </c>
      <c r="J58" s="81">
        <v>7</v>
      </c>
      <c r="L58" s="71"/>
    </row>
    <row r="59" spans="1:12" ht="12.75">
      <c r="A59" s="7" t="s">
        <v>20</v>
      </c>
      <c r="B59" s="67">
        <v>651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74">
        <v>651</v>
      </c>
      <c r="I59" s="74">
        <v>651</v>
      </c>
      <c r="J59" s="81">
        <v>8</v>
      </c>
      <c r="L59" s="71"/>
    </row>
    <row r="60" spans="1:12" ht="12.75">
      <c r="A60" s="7" t="s">
        <v>43</v>
      </c>
      <c r="B60" s="67">
        <v>624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74">
        <v>624</v>
      </c>
      <c r="I60" s="74">
        <v>624</v>
      </c>
      <c r="J60" s="81">
        <v>9</v>
      </c>
      <c r="L60" s="71"/>
    </row>
    <row r="61" spans="1:12" ht="12.75">
      <c r="A61" s="39" t="s">
        <v>465</v>
      </c>
      <c r="B61" s="67">
        <v>616</v>
      </c>
      <c r="C61" s="67"/>
      <c r="D61" s="67"/>
      <c r="E61" s="67"/>
      <c r="F61" s="67"/>
      <c r="G61" s="67"/>
      <c r="H61" s="74">
        <v>616</v>
      </c>
      <c r="I61" s="74">
        <v>616</v>
      </c>
      <c r="J61" s="81">
        <v>10</v>
      </c>
      <c r="L61" s="71"/>
    </row>
    <row r="62" spans="1:12" ht="12.75">
      <c r="A62" s="39" t="s">
        <v>39</v>
      </c>
      <c r="B62" s="67">
        <v>594</v>
      </c>
      <c r="C62" s="67">
        <v>0</v>
      </c>
      <c r="D62" s="67">
        <v>0</v>
      </c>
      <c r="E62" s="67">
        <v>0</v>
      </c>
      <c r="F62" s="67">
        <v>0</v>
      </c>
      <c r="G62" s="67">
        <v>0</v>
      </c>
      <c r="H62" s="74">
        <v>594</v>
      </c>
      <c r="I62" s="74">
        <v>594</v>
      </c>
      <c r="J62" s="81">
        <v>11</v>
      </c>
      <c r="L62" s="71"/>
    </row>
    <row r="63" spans="1:12" ht="12.75">
      <c r="A63" s="7" t="s">
        <v>105</v>
      </c>
      <c r="B63" s="67">
        <v>587</v>
      </c>
      <c r="C63" s="67">
        <v>0</v>
      </c>
      <c r="D63" s="67">
        <v>0</v>
      </c>
      <c r="E63" s="67">
        <v>0</v>
      </c>
      <c r="F63" s="67">
        <v>0</v>
      </c>
      <c r="G63" s="67">
        <v>0</v>
      </c>
      <c r="H63" s="74">
        <v>587</v>
      </c>
      <c r="I63" s="74">
        <v>587</v>
      </c>
      <c r="J63" s="81">
        <v>12</v>
      </c>
      <c r="L63" s="71"/>
    </row>
    <row r="64" spans="1:12" ht="12.75">
      <c r="A64" s="7" t="s">
        <v>133</v>
      </c>
      <c r="B64" s="67">
        <v>572</v>
      </c>
      <c r="C64" s="67">
        <v>0</v>
      </c>
      <c r="D64" s="67">
        <v>0</v>
      </c>
      <c r="E64" s="67">
        <v>0</v>
      </c>
      <c r="F64" s="67">
        <v>0</v>
      </c>
      <c r="G64" s="67">
        <v>0</v>
      </c>
      <c r="H64" s="74">
        <v>572</v>
      </c>
      <c r="I64" s="74">
        <v>572</v>
      </c>
      <c r="J64" s="81">
        <v>13</v>
      </c>
      <c r="L64" s="71"/>
    </row>
    <row r="65" spans="1:12" ht="12.75">
      <c r="A65" s="7" t="s">
        <v>135</v>
      </c>
      <c r="B65" s="67">
        <v>531</v>
      </c>
      <c r="C65" s="67">
        <v>0</v>
      </c>
      <c r="D65" s="67">
        <v>0</v>
      </c>
      <c r="E65" s="67">
        <v>0</v>
      </c>
      <c r="F65" s="67">
        <v>0</v>
      </c>
      <c r="G65" s="67">
        <v>0</v>
      </c>
      <c r="H65" s="74">
        <v>531</v>
      </c>
      <c r="I65" s="74">
        <v>531</v>
      </c>
      <c r="J65" s="81">
        <v>14</v>
      </c>
      <c r="L65" s="71"/>
    </row>
    <row r="66" spans="1:12" ht="12.75">
      <c r="A66" s="39" t="s">
        <v>497</v>
      </c>
      <c r="B66" s="67">
        <v>501</v>
      </c>
      <c r="C66" s="67"/>
      <c r="D66" s="67"/>
      <c r="E66" s="67"/>
      <c r="F66" s="67"/>
      <c r="G66" s="67"/>
      <c r="H66" s="74">
        <v>501</v>
      </c>
      <c r="I66" s="74">
        <v>501</v>
      </c>
      <c r="J66" s="81">
        <v>15</v>
      </c>
      <c r="L66" s="71"/>
    </row>
    <row r="67" spans="1:12" ht="12.75">
      <c r="A67" s="39" t="s">
        <v>466</v>
      </c>
      <c r="B67" s="67">
        <v>423</v>
      </c>
      <c r="C67" s="67"/>
      <c r="D67" s="67"/>
      <c r="E67" s="67"/>
      <c r="F67" s="67"/>
      <c r="G67" s="67"/>
      <c r="H67" s="74">
        <v>423</v>
      </c>
      <c r="I67" s="74">
        <v>423</v>
      </c>
      <c r="J67" s="81">
        <v>16</v>
      </c>
      <c r="L67" s="71"/>
    </row>
    <row r="68" spans="1:12" ht="12.75">
      <c r="A68" s="7" t="s">
        <v>130</v>
      </c>
      <c r="B68" s="67">
        <v>386</v>
      </c>
      <c r="C68" s="67">
        <v>0</v>
      </c>
      <c r="D68" s="67">
        <v>0</v>
      </c>
      <c r="E68" s="67">
        <v>0</v>
      </c>
      <c r="F68" s="67">
        <v>0</v>
      </c>
      <c r="G68" s="67">
        <v>0</v>
      </c>
      <c r="H68" s="74">
        <v>386</v>
      </c>
      <c r="I68" s="74">
        <v>386</v>
      </c>
      <c r="J68" s="81">
        <v>17</v>
      </c>
      <c r="L68" s="71"/>
    </row>
    <row r="69" spans="1:12" ht="12.75">
      <c r="A69" s="7" t="s">
        <v>116</v>
      </c>
      <c r="B69" s="67">
        <v>354</v>
      </c>
      <c r="C69" s="67">
        <v>0</v>
      </c>
      <c r="D69" s="67">
        <v>0</v>
      </c>
      <c r="E69" s="67">
        <v>0</v>
      </c>
      <c r="F69" s="67">
        <v>0</v>
      </c>
      <c r="G69" s="67">
        <v>0</v>
      </c>
      <c r="H69" s="74">
        <v>354</v>
      </c>
      <c r="I69" s="74">
        <v>354</v>
      </c>
      <c r="J69" s="81">
        <v>18</v>
      </c>
      <c r="L69" s="71"/>
    </row>
    <row r="70" spans="1:12" ht="12.75">
      <c r="A70" s="7" t="s">
        <v>18</v>
      </c>
      <c r="B70" s="67">
        <v>341</v>
      </c>
      <c r="C70" s="67">
        <v>0</v>
      </c>
      <c r="D70" s="67">
        <v>0</v>
      </c>
      <c r="E70" s="67">
        <v>0</v>
      </c>
      <c r="F70" s="67">
        <v>0</v>
      </c>
      <c r="G70" s="67">
        <v>0</v>
      </c>
      <c r="H70" s="74">
        <v>341</v>
      </c>
      <c r="I70" s="74">
        <v>341</v>
      </c>
      <c r="J70" s="81">
        <v>19</v>
      </c>
      <c r="L70" s="71"/>
    </row>
    <row r="71" spans="1:12" ht="12.75">
      <c r="A71" s="7" t="s">
        <v>71</v>
      </c>
      <c r="B71" s="67">
        <v>330</v>
      </c>
      <c r="C71" s="67">
        <v>0</v>
      </c>
      <c r="D71" s="67">
        <v>0</v>
      </c>
      <c r="E71" s="67">
        <v>0</v>
      </c>
      <c r="F71" s="67">
        <v>0</v>
      </c>
      <c r="G71" s="67">
        <v>0</v>
      </c>
      <c r="H71" s="74">
        <v>330</v>
      </c>
      <c r="I71" s="74">
        <v>330</v>
      </c>
      <c r="J71" s="81">
        <v>20</v>
      </c>
      <c r="L71" s="71"/>
    </row>
    <row r="72" spans="1:12" ht="12.75">
      <c r="A72" s="39" t="s">
        <v>506</v>
      </c>
      <c r="B72" s="67">
        <v>269</v>
      </c>
      <c r="C72" s="67"/>
      <c r="D72" s="67"/>
      <c r="E72" s="67"/>
      <c r="F72" s="67"/>
      <c r="G72" s="67"/>
      <c r="H72" s="74">
        <v>269</v>
      </c>
      <c r="I72" s="74">
        <v>269</v>
      </c>
      <c r="J72" s="81">
        <v>21</v>
      </c>
      <c r="L72" s="71"/>
    </row>
    <row r="73" spans="1:12" ht="12.75">
      <c r="A73" s="39" t="s">
        <v>503</v>
      </c>
      <c r="B73" s="67">
        <v>265</v>
      </c>
      <c r="C73" s="67"/>
      <c r="D73" s="67"/>
      <c r="E73" s="67"/>
      <c r="F73" s="67"/>
      <c r="G73" s="67"/>
      <c r="H73" s="74">
        <v>265</v>
      </c>
      <c r="I73" s="74">
        <v>265</v>
      </c>
      <c r="J73" s="81">
        <v>22</v>
      </c>
      <c r="L73" s="71"/>
    </row>
    <row r="74" spans="1:12" ht="12.75">
      <c r="A74" s="39" t="s">
        <v>464</v>
      </c>
      <c r="B74" s="67">
        <v>264</v>
      </c>
      <c r="C74" s="67"/>
      <c r="D74" s="67"/>
      <c r="E74" s="67"/>
      <c r="F74" s="67"/>
      <c r="G74" s="67"/>
      <c r="H74" s="74">
        <v>264</v>
      </c>
      <c r="I74" s="74">
        <v>264</v>
      </c>
      <c r="J74" s="81">
        <v>23</v>
      </c>
      <c r="L74" s="71"/>
    </row>
    <row r="75" spans="1:12" ht="12.75">
      <c r="A75" s="39" t="s">
        <v>507</v>
      </c>
      <c r="B75" s="67">
        <v>243</v>
      </c>
      <c r="C75" s="67"/>
      <c r="D75" s="67"/>
      <c r="E75" s="67"/>
      <c r="F75" s="67"/>
      <c r="G75" s="67"/>
      <c r="H75" s="74">
        <v>243</v>
      </c>
      <c r="I75" s="74">
        <v>243</v>
      </c>
      <c r="J75" s="81">
        <v>24</v>
      </c>
      <c r="L75" s="71"/>
    </row>
    <row r="76" spans="1:12" ht="12.75">
      <c r="A76" s="39" t="s">
        <v>509</v>
      </c>
      <c r="B76" s="67">
        <v>239</v>
      </c>
      <c r="C76" s="67"/>
      <c r="D76" s="67"/>
      <c r="E76" s="67"/>
      <c r="F76" s="67"/>
      <c r="G76" s="67"/>
      <c r="H76" s="74">
        <v>239</v>
      </c>
      <c r="I76" s="74">
        <v>239</v>
      </c>
      <c r="J76" s="81">
        <v>25</v>
      </c>
      <c r="L76" s="71"/>
    </row>
    <row r="77" spans="1:12" ht="12.75">
      <c r="A77" s="39" t="s">
        <v>500</v>
      </c>
      <c r="B77" s="67">
        <v>231</v>
      </c>
      <c r="C77" s="67"/>
      <c r="D77" s="67"/>
      <c r="E77" s="67"/>
      <c r="F77" s="67"/>
      <c r="G77" s="67"/>
      <c r="H77" s="74">
        <v>231</v>
      </c>
      <c r="I77" s="74">
        <v>231</v>
      </c>
      <c r="J77" s="81">
        <v>26</v>
      </c>
      <c r="L77" s="71"/>
    </row>
    <row r="78" spans="1:12" ht="12.75">
      <c r="A78" s="7" t="s">
        <v>451</v>
      </c>
      <c r="B78" s="67">
        <v>185</v>
      </c>
      <c r="C78" s="67">
        <v>0</v>
      </c>
      <c r="D78" s="67">
        <v>0</v>
      </c>
      <c r="E78" s="67">
        <v>0</v>
      </c>
      <c r="F78" s="67">
        <v>0</v>
      </c>
      <c r="G78" s="67">
        <v>0</v>
      </c>
      <c r="H78" s="74">
        <v>185</v>
      </c>
      <c r="I78" s="74">
        <v>185</v>
      </c>
      <c r="J78" s="81">
        <v>27</v>
      </c>
      <c r="L78" s="71"/>
    </row>
    <row r="79" spans="1:12" ht="12.75">
      <c r="A79" s="39" t="s">
        <v>504</v>
      </c>
      <c r="B79" s="67">
        <v>162</v>
      </c>
      <c r="C79" s="67"/>
      <c r="D79" s="67"/>
      <c r="E79" s="67"/>
      <c r="F79" s="67"/>
      <c r="G79" s="67"/>
      <c r="H79" s="74">
        <v>162</v>
      </c>
      <c r="I79" s="74">
        <v>162</v>
      </c>
      <c r="J79" s="81">
        <v>28</v>
      </c>
      <c r="L79" s="71"/>
    </row>
    <row r="80" spans="1:12" ht="12.75">
      <c r="A80" s="7" t="s">
        <v>15</v>
      </c>
      <c r="B80" s="67">
        <v>139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74">
        <v>139</v>
      </c>
      <c r="I80" s="74">
        <v>139</v>
      </c>
      <c r="J80" s="81">
        <v>29</v>
      </c>
      <c r="L80" s="71"/>
    </row>
    <row r="81" spans="1:12" ht="12.75">
      <c r="A81" s="7" t="s">
        <v>132</v>
      </c>
      <c r="B81" s="67">
        <v>135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74">
        <v>135</v>
      </c>
      <c r="I81" s="74">
        <v>135</v>
      </c>
      <c r="J81" s="81">
        <v>30</v>
      </c>
      <c r="L81" s="71"/>
    </row>
    <row r="82" spans="1:12" ht="12.75">
      <c r="A82" s="7" t="s">
        <v>41</v>
      </c>
      <c r="B82" s="67">
        <v>126</v>
      </c>
      <c r="C82" s="67">
        <v>0</v>
      </c>
      <c r="D82" s="67">
        <v>0</v>
      </c>
      <c r="E82" s="67">
        <v>0</v>
      </c>
      <c r="F82" s="67">
        <v>0</v>
      </c>
      <c r="G82" s="67">
        <v>0</v>
      </c>
      <c r="H82" s="74">
        <v>126</v>
      </c>
      <c r="I82" s="74">
        <v>126</v>
      </c>
      <c r="J82" s="81">
        <v>31</v>
      </c>
      <c r="L82" s="71"/>
    </row>
    <row r="83" spans="1:12" ht="12.75">
      <c r="A83" s="14"/>
      <c r="B83" s="71"/>
      <c r="C83" s="71"/>
      <c r="D83" s="71"/>
      <c r="E83" s="71"/>
      <c r="F83" s="71"/>
      <c r="G83" s="71"/>
      <c r="H83" s="77"/>
      <c r="I83" s="77"/>
      <c r="L83" s="71"/>
    </row>
    <row r="84" spans="2:9" ht="12.75">
      <c r="B84" s="75"/>
      <c r="C84" s="75"/>
      <c r="D84" s="75"/>
      <c r="E84" s="75"/>
      <c r="F84" s="75"/>
      <c r="G84" s="75"/>
      <c r="H84" s="75"/>
      <c r="I84" s="75"/>
    </row>
    <row r="85" spans="1:10" ht="12.75">
      <c r="A85" s="73" t="s">
        <v>96</v>
      </c>
      <c r="B85" s="66" t="s">
        <v>86</v>
      </c>
      <c r="C85" s="66" t="s">
        <v>104</v>
      </c>
      <c r="D85" s="66" t="s">
        <v>10</v>
      </c>
      <c r="E85" s="66" t="s">
        <v>120</v>
      </c>
      <c r="F85" s="66" t="s">
        <v>9</v>
      </c>
      <c r="G85" s="66" t="s">
        <v>125</v>
      </c>
      <c r="H85" s="66" t="s">
        <v>62</v>
      </c>
      <c r="I85" s="66" t="s">
        <v>108</v>
      </c>
      <c r="J85" s="80" t="s">
        <v>101</v>
      </c>
    </row>
    <row r="86" spans="1:10" ht="12.75">
      <c r="A86" s="7" t="s">
        <v>15</v>
      </c>
      <c r="B86" s="67">
        <v>281</v>
      </c>
      <c r="C86" s="67">
        <v>0</v>
      </c>
      <c r="D86" s="67">
        <v>0</v>
      </c>
      <c r="E86" s="67">
        <v>0</v>
      </c>
      <c r="F86" s="67">
        <v>0</v>
      </c>
      <c r="G86" s="67">
        <v>0</v>
      </c>
      <c r="H86" s="74">
        <v>281</v>
      </c>
      <c r="I86" s="74">
        <v>281</v>
      </c>
      <c r="J86" s="81">
        <v>1</v>
      </c>
    </row>
    <row r="87" spans="1:10" ht="12.75">
      <c r="A87" s="7" t="s">
        <v>115</v>
      </c>
      <c r="B87" s="67">
        <v>277</v>
      </c>
      <c r="C87" s="67">
        <v>0</v>
      </c>
      <c r="D87" s="67">
        <v>0</v>
      </c>
      <c r="E87" s="67">
        <v>0</v>
      </c>
      <c r="F87" s="67">
        <v>0</v>
      </c>
      <c r="G87" s="67">
        <v>0</v>
      </c>
      <c r="H87" s="74">
        <v>277</v>
      </c>
      <c r="I87" s="74">
        <v>277</v>
      </c>
      <c r="J87" s="81">
        <v>2</v>
      </c>
    </row>
    <row r="88" spans="1:10" ht="12.75">
      <c r="A88" s="7" t="s">
        <v>20</v>
      </c>
      <c r="B88" s="67">
        <v>267</v>
      </c>
      <c r="C88" s="67">
        <v>0</v>
      </c>
      <c r="D88" s="67">
        <v>0</v>
      </c>
      <c r="E88" s="67">
        <v>0</v>
      </c>
      <c r="F88" s="67">
        <v>0</v>
      </c>
      <c r="G88" s="67">
        <v>0</v>
      </c>
      <c r="H88" s="74">
        <v>267</v>
      </c>
      <c r="I88" s="74">
        <v>267</v>
      </c>
      <c r="J88" s="81">
        <v>3</v>
      </c>
    </row>
    <row r="89" spans="1:10" ht="12.75">
      <c r="A89" s="7" t="s">
        <v>26</v>
      </c>
      <c r="B89" s="67">
        <v>192</v>
      </c>
      <c r="C89" s="67">
        <v>0</v>
      </c>
      <c r="D89" s="67">
        <v>0</v>
      </c>
      <c r="E89" s="67">
        <v>0</v>
      </c>
      <c r="F89" s="67">
        <v>0</v>
      </c>
      <c r="G89" s="67">
        <v>0</v>
      </c>
      <c r="H89" s="74">
        <v>192</v>
      </c>
      <c r="I89" s="74">
        <v>192</v>
      </c>
      <c r="J89" s="81">
        <v>4</v>
      </c>
    </row>
    <row r="90" spans="1:10" ht="12.75">
      <c r="A90" s="7" t="s">
        <v>128</v>
      </c>
      <c r="B90" s="67">
        <v>188</v>
      </c>
      <c r="C90" s="67">
        <v>0</v>
      </c>
      <c r="D90" s="67">
        <v>0</v>
      </c>
      <c r="E90" s="67">
        <v>0</v>
      </c>
      <c r="F90" s="67">
        <v>0</v>
      </c>
      <c r="G90" s="67">
        <v>0</v>
      </c>
      <c r="H90" s="74">
        <v>188</v>
      </c>
      <c r="I90" s="74">
        <v>188</v>
      </c>
      <c r="J90" s="81">
        <v>5</v>
      </c>
    </row>
    <row r="91" spans="1:10" ht="12.75">
      <c r="A91" s="7" t="s">
        <v>130</v>
      </c>
      <c r="B91" s="67">
        <v>180</v>
      </c>
      <c r="C91" s="67">
        <v>0</v>
      </c>
      <c r="D91" s="67">
        <v>0</v>
      </c>
      <c r="E91" s="67">
        <v>0</v>
      </c>
      <c r="F91" s="67">
        <v>0</v>
      </c>
      <c r="G91" s="67">
        <v>0</v>
      </c>
      <c r="H91" s="74">
        <v>180</v>
      </c>
      <c r="I91" s="74">
        <v>180</v>
      </c>
      <c r="J91" s="81">
        <v>6</v>
      </c>
    </row>
    <row r="92" spans="1:10" ht="12.75">
      <c r="A92" s="39" t="s">
        <v>467</v>
      </c>
      <c r="B92" s="67">
        <v>174</v>
      </c>
      <c r="C92" s="67">
        <v>0</v>
      </c>
      <c r="D92" s="67">
        <v>0</v>
      </c>
      <c r="E92" s="67">
        <v>0</v>
      </c>
      <c r="F92" s="67">
        <v>0</v>
      </c>
      <c r="G92" s="67">
        <v>0</v>
      </c>
      <c r="H92" s="74">
        <v>174</v>
      </c>
      <c r="I92" s="74">
        <v>174</v>
      </c>
      <c r="J92" s="81">
        <v>7</v>
      </c>
    </row>
    <row r="93" spans="1:10" ht="12.75">
      <c r="A93" s="7" t="s">
        <v>22</v>
      </c>
      <c r="B93" s="67">
        <v>170</v>
      </c>
      <c r="C93" s="67">
        <v>0</v>
      </c>
      <c r="D93" s="67">
        <v>0</v>
      </c>
      <c r="E93" s="67">
        <v>0</v>
      </c>
      <c r="F93" s="67">
        <v>0</v>
      </c>
      <c r="G93" s="67">
        <v>0</v>
      </c>
      <c r="H93" s="74">
        <v>170</v>
      </c>
      <c r="I93" s="74">
        <v>170</v>
      </c>
      <c r="J93" s="81">
        <v>8</v>
      </c>
    </row>
    <row r="96" spans="1:10" ht="12.75">
      <c r="A96" s="73" t="s">
        <v>97</v>
      </c>
      <c r="B96" s="66" t="s">
        <v>86</v>
      </c>
      <c r="C96" s="66" t="s">
        <v>104</v>
      </c>
      <c r="D96" s="66" t="s">
        <v>10</v>
      </c>
      <c r="E96" s="66" t="s">
        <v>120</v>
      </c>
      <c r="F96" s="66" t="s">
        <v>9</v>
      </c>
      <c r="G96" s="66" t="s">
        <v>125</v>
      </c>
      <c r="H96" s="66" t="s">
        <v>62</v>
      </c>
      <c r="I96" s="66" t="s">
        <v>108</v>
      </c>
      <c r="J96" s="80" t="s">
        <v>101</v>
      </c>
    </row>
    <row r="97" spans="1:10" ht="12.75">
      <c r="A97" s="7" t="s">
        <v>42</v>
      </c>
      <c r="B97" s="67">
        <v>277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74">
        <v>277</v>
      </c>
      <c r="I97" s="74">
        <v>277</v>
      </c>
      <c r="J97" s="81">
        <v>1</v>
      </c>
    </row>
    <row r="98" spans="1:10" ht="12.75">
      <c r="A98" s="39" t="s">
        <v>39</v>
      </c>
      <c r="B98" s="67">
        <v>266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74">
        <v>266</v>
      </c>
      <c r="I98" s="74">
        <v>266</v>
      </c>
      <c r="J98" s="81">
        <v>2</v>
      </c>
    </row>
    <row r="99" spans="1:10" ht="12.75">
      <c r="A99" s="7" t="s">
        <v>15</v>
      </c>
      <c r="B99" s="67">
        <v>258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74">
        <v>258</v>
      </c>
      <c r="I99" s="74">
        <v>258</v>
      </c>
      <c r="J99" s="81">
        <v>3</v>
      </c>
    </row>
    <row r="100" spans="1:10" ht="12.75">
      <c r="A100" s="39" t="s">
        <v>466</v>
      </c>
      <c r="B100" s="67">
        <v>254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74">
        <v>254</v>
      </c>
      <c r="I100" s="74">
        <v>254</v>
      </c>
      <c r="J100" s="81">
        <v>4</v>
      </c>
    </row>
    <row r="101" spans="1:10" ht="12.75">
      <c r="A101" s="7" t="s">
        <v>135</v>
      </c>
      <c r="B101" s="67">
        <v>188</v>
      </c>
      <c r="C101" s="67">
        <v>0</v>
      </c>
      <c r="D101" s="67">
        <v>0</v>
      </c>
      <c r="E101" s="67">
        <v>0</v>
      </c>
      <c r="F101" s="67">
        <v>0</v>
      </c>
      <c r="G101" s="67">
        <v>0</v>
      </c>
      <c r="H101" s="74">
        <v>188</v>
      </c>
      <c r="I101" s="74">
        <v>188</v>
      </c>
      <c r="J101" s="81">
        <v>5</v>
      </c>
    </row>
    <row r="102" spans="1:10" ht="12.75">
      <c r="A102" s="7" t="s">
        <v>128</v>
      </c>
      <c r="B102" s="67">
        <v>185</v>
      </c>
      <c r="C102" s="67">
        <v>0</v>
      </c>
      <c r="D102" s="67">
        <v>0</v>
      </c>
      <c r="E102" s="67">
        <v>0</v>
      </c>
      <c r="F102" s="67">
        <v>0</v>
      </c>
      <c r="G102" s="67">
        <v>0</v>
      </c>
      <c r="H102" s="74">
        <v>185</v>
      </c>
      <c r="I102" s="74">
        <v>185</v>
      </c>
      <c r="J102" s="81">
        <v>6</v>
      </c>
    </row>
    <row r="103" spans="1:10" ht="12.75">
      <c r="A103" s="7" t="s">
        <v>22</v>
      </c>
      <c r="B103" s="67">
        <v>165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74">
        <v>165</v>
      </c>
      <c r="I103" s="74">
        <v>165</v>
      </c>
      <c r="J103" s="81">
        <v>7</v>
      </c>
    </row>
    <row r="104" spans="1:10" ht="12.75">
      <c r="A104" s="7" t="s">
        <v>20</v>
      </c>
      <c r="B104" s="67">
        <v>98</v>
      </c>
      <c r="C104" s="67">
        <v>0</v>
      </c>
      <c r="D104" s="67">
        <v>0</v>
      </c>
      <c r="E104" s="67">
        <v>0</v>
      </c>
      <c r="F104" s="67">
        <v>0</v>
      </c>
      <c r="G104" s="67">
        <v>0</v>
      </c>
      <c r="H104" s="74">
        <v>98</v>
      </c>
      <c r="I104" s="74">
        <v>98</v>
      </c>
      <c r="J104" s="81">
        <v>8</v>
      </c>
    </row>
    <row r="105" spans="1:10" ht="12.75">
      <c r="A105" s="7" t="s">
        <v>26</v>
      </c>
      <c r="B105" s="67">
        <v>94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74">
        <v>94</v>
      </c>
      <c r="I105" s="74">
        <v>94</v>
      </c>
      <c r="J105" s="81">
        <v>9</v>
      </c>
    </row>
    <row r="106" spans="1:10" ht="12.75">
      <c r="A106" s="7" t="s">
        <v>115</v>
      </c>
      <c r="B106" s="67">
        <v>93</v>
      </c>
      <c r="C106" s="67">
        <v>0</v>
      </c>
      <c r="D106" s="67">
        <v>0</v>
      </c>
      <c r="E106" s="67">
        <v>0</v>
      </c>
      <c r="F106" s="67">
        <v>0</v>
      </c>
      <c r="G106" s="67">
        <v>0</v>
      </c>
      <c r="H106" s="74">
        <v>93</v>
      </c>
      <c r="I106" s="74">
        <v>93</v>
      </c>
      <c r="J106" s="81">
        <v>10</v>
      </c>
    </row>
    <row r="107" spans="1:10" ht="12.75">
      <c r="A107" s="7" t="s">
        <v>129</v>
      </c>
      <c r="B107" s="67">
        <v>90</v>
      </c>
      <c r="C107" s="67">
        <v>0</v>
      </c>
      <c r="D107" s="67">
        <v>0</v>
      </c>
      <c r="E107" s="67">
        <v>0</v>
      </c>
      <c r="F107" s="67">
        <v>0</v>
      </c>
      <c r="G107" s="67">
        <v>0</v>
      </c>
      <c r="H107" s="74">
        <v>90</v>
      </c>
      <c r="I107" s="74">
        <v>90</v>
      </c>
      <c r="J107" s="81">
        <v>11</v>
      </c>
    </row>
    <row r="108" spans="1:10" ht="12.75">
      <c r="A108" s="7" t="s">
        <v>27</v>
      </c>
      <c r="B108" s="67">
        <v>79</v>
      </c>
      <c r="C108" s="67">
        <v>0</v>
      </c>
      <c r="D108" s="67">
        <v>0</v>
      </c>
      <c r="E108" s="67">
        <v>0</v>
      </c>
      <c r="F108" s="67">
        <v>0</v>
      </c>
      <c r="G108" s="67">
        <v>0</v>
      </c>
      <c r="H108" s="74">
        <v>79</v>
      </c>
      <c r="I108" s="74">
        <v>79</v>
      </c>
      <c r="J108" s="81">
        <v>12</v>
      </c>
    </row>
    <row r="109" spans="1:12" ht="12.75">
      <c r="A109" s="14"/>
      <c r="B109" s="71"/>
      <c r="C109" s="71"/>
      <c r="D109" s="71"/>
      <c r="E109" s="71"/>
      <c r="F109" s="71"/>
      <c r="G109" s="71"/>
      <c r="H109" s="77"/>
      <c r="I109" s="77"/>
      <c r="L109" s="71"/>
    </row>
    <row r="111" spans="1:10" ht="12.75">
      <c r="A111" s="73" t="s">
        <v>98</v>
      </c>
      <c r="B111" s="66" t="s">
        <v>86</v>
      </c>
      <c r="C111" s="66" t="s">
        <v>104</v>
      </c>
      <c r="D111" s="66" t="s">
        <v>10</v>
      </c>
      <c r="E111" s="66" t="s">
        <v>120</v>
      </c>
      <c r="F111" s="66" t="s">
        <v>9</v>
      </c>
      <c r="G111" s="66" t="s">
        <v>125</v>
      </c>
      <c r="H111" s="66" t="s">
        <v>62</v>
      </c>
      <c r="I111" s="66" t="s">
        <v>108</v>
      </c>
      <c r="J111" s="80" t="s">
        <v>101</v>
      </c>
    </row>
    <row r="112" spans="1:10" ht="12.75">
      <c r="A112" s="7" t="s">
        <v>22</v>
      </c>
      <c r="B112" s="67">
        <v>289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74">
        <v>289</v>
      </c>
      <c r="I112" s="74">
        <v>289</v>
      </c>
      <c r="J112" s="81">
        <v>1</v>
      </c>
    </row>
    <row r="113" spans="1:10" ht="12.75">
      <c r="A113" s="7" t="s">
        <v>20</v>
      </c>
      <c r="B113" s="67">
        <v>273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74">
        <v>273</v>
      </c>
      <c r="I113" s="74">
        <v>273</v>
      </c>
      <c r="J113" s="81">
        <v>2</v>
      </c>
    </row>
    <row r="114" spans="1:10" ht="12.75">
      <c r="A114" s="7" t="s">
        <v>42</v>
      </c>
      <c r="B114" s="67">
        <v>251</v>
      </c>
      <c r="C114" s="67">
        <v>0</v>
      </c>
      <c r="D114" s="67">
        <v>0</v>
      </c>
      <c r="E114" s="67">
        <v>0</v>
      </c>
      <c r="F114" s="67">
        <v>0</v>
      </c>
      <c r="G114" s="67">
        <v>0</v>
      </c>
      <c r="H114" s="74">
        <v>251</v>
      </c>
      <c r="I114" s="74">
        <v>251</v>
      </c>
      <c r="J114" s="81">
        <v>3</v>
      </c>
    </row>
    <row r="115" spans="1:10" ht="12.75">
      <c r="A115" s="7" t="s">
        <v>128</v>
      </c>
      <c r="B115" s="67">
        <v>194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74">
        <v>194</v>
      </c>
      <c r="I115" s="74">
        <v>194</v>
      </c>
      <c r="J115" s="81">
        <v>4</v>
      </c>
    </row>
    <row r="116" spans="1:10" ht="12.75">
      <c r="A116" s="7" t="s">
        <v>37</v>
      </c>
      <c r="B116" s="67">
        <v>170</v>
      </c>
      <c r="C116" s="67">
        <v>0</v>
      </c>
      <c r="D116" s="67">
        <v>0</v>
      </c>
      <c r="E116" s="67">
        <v>0</v>
      </c>
      <c r="F116" s="67">
        <v>0</v>
      </c>
      <c r="G116" s="67">
        <v>0</v>
      </c>
      <c r="H116" s="74">
        <v>170</v>
      </c>
      <c r="I116" s="74">
        <v>170</v>
      </c>
      <c r="J116" s="81">
        <v>5</v>
      </c>
    </row>
    <row r="117" spans="1:10" ht="12.75">
      <c r="A117" s="7" t="s">
        <v>15</v>
      </c>
      <c r="B117" s="67">
        <v>169</v>
      </c>
      <c r="C117" s="67">
        <v>0</v>
      </c>
      <c r="D117" s="67">
        <v>0</v>
      </c>
      <c r="E117" s="67">
        <v>0</v>
      </c>
      <c r="F117" s="67">
        <v>0</v>
      </c>
      <c r="G117" s="67">
        <v>0</v>
      </c>
      <c r="H117" s="74">
        <v>169</v>
      </c>
      <c r="I117" s="74">
        <v>169</v>
      </c>
      <c r="J117" s="81">
        <v>6</v>
      </c>
    </row>
    <row r="118" spans="1:10" ht="12.75">
      <c r="A118" s="7" t="s">
        <v>26</v>
      </c>
      <c r="B118" s="67">
        <v>166</v>
      </c>
      <c r="C118" s="67">
        <v>0</v>
      </c>
      <c r="D118" s="67">
        <v>0</v>
      </c>
      <c r="E118" s="67">
        <v>0</v>
      </c>
      <c r="F118" s="67">
        <v>0</v>
      </c>
      <c r="G118" s="67">
        <v>0</v>
      </c>
      <c r="H118" s="74">
        <v>166</v>
      </c>
      <c r="I118" s="74">
        <v>166</v>
      </c>
      <c r="J118" s="81">
        <v>7</v>
      </c>
    </row>
    <row r="119" spans="1:12" ht="12.75">
      <c r="A119" s="7" t="s">
        <v>130</v>
      </c>
      <c r="B119" s="67">
        <v>99</v>
      </c>
      <c r="C119" s="67">
        <v>0</v>
      </c>
      <c r="D119" s="67">
        <v>0</v>
      </c>
      <c r="E119" s="67">
        <v>0</v>
      </c>
      <c r="F119" s="67">
        <v>0</v>
      </c>
      <c r="G119" s="67">
        <v>0</v>
      </c>
      <c r="H119" s="74">
        <v>99</v>
      </c>
      <c r="I119" s="74">
        <v>99</v>
      </c>
      <c r="J119" s="81">
        <v>8</v>
      </c>
      <c r="L119" s="71"/>
    </row>
    <row r="120" spans="1:12" ht="12.75">
      <c r="A120" s="39" t="s">
        <v>465</v>
      </c>
      <c r="B120" s="67">
        <v>93</v>
      </c>
      <c r="C120" s="67">
        <v>0</v>
      </c>
      <c r="D120" s="67">
        <v>0</v>
      </c>
      <c r="E120" s="67">
        <v>0</v>
      </c>
      <c r="F120" s="67">
        <v>0</v>
      </c>
      <c r="G120" s="67">
        <v>0</v>
      </c>
      <c r="H120" s="74">
        <v>93</v>
      </c>
      <c r="I120" s="74">
        <v>93</v>
      </c>
      <c r="J120" s="81">
        <v>9</v>
      </c>
      <c r="L120" s="71"/>
    </row>
    <row r="121" spans="1:12" ht="12.75">
      <c r="A121" s="7" t="s">
        <v>135</v>
      </c>
      <c r="B121" s="67">
        <v>92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74">
        <v>92</v>
      </c>
      <c r="I121" s="74">
        <v>92</v>
      </c>
      <c r="J121" s="81">
        <v>10</v>
      </c>
      <c r="L121" s="71"/>
    </row>
    <row r="122" spans="1:10" ht="12.75">
      <c r="A122" s="7" t="s">
        <v>115</v>
      </c>
      <c r="B122" s="67">
        <v>89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74">
        <v>89</v>
      </c>
      <c r="I122" s="74">
        <v>89</v>
      </c>
      <c r="J122" s="81">
        <v>11</v>
      </c>
    </row>
    <row r="123" spans="1:10" ht="12.75">
      <c r="A123" s="39" t="s">
        <v>464</v>
      </c>
      <c r="B123" s="67">
        <v>82</v>
      </c>
      <c r="C123" s="67">
        <v>0</v>
      </c>
      <c r="D123" s="67">
        <v>0</v>
      </c>
      <c r="E123" s="67">
        <v>0</v>
      </c>
      <c r="F123" s="67">
        <v>0</v>
      </c>
      <c r="G123" s="67">
        <v>0</v>
      </c>
      <c r="H123" s="74">
        <v>82</v>
      </c>
      <c r="I123" s="74">
        <v>82</v>
      </c>
      <c r="J123" s="81">
        <v>12</v>
      </c>
    </row>
    <row r="124" spans="1:10" ht="12.75">
      <c r="A124" s="39" t="s">
        <v>466</v>
      </c>
      <c r="B124" s="67">
        <v>80</v>
      </c>
      <c r="C124" s="67">
        <v>0</v>
      </c>
      <c r="D124" s="67">
        <v>0</v>
      </c>
      <c r="E124" s="67">
        <v>0</v>
      </c>
      <c r="F124" s="67">
        <v>0</v>
      </c>
      <c r="G124" s="67">
        <v>0</v>
      </c>
      <c r="H124" s="74">
        <v>80</v>
      </c>
      <c r="I124" s="74">
        <v>80</v>
      </c>
      <c r="J124" s="81">
        <v>13</v>
      </c>
    </row>
  </sheetData>
  <sheetProtection/>
  <mergeCells count="2">
    <mergeCell ref="A2:B2"/>
    <mergeCell ref="A1:J1"/>
  </mergeCells>
  <printOptions/>
  <pageMargins left="0.75" right="0.75" top="0.39" bottom="0.39" header="0.29" footer="0.29"/>
  <pageSetup fitToHeight="1" fitToWidth="1" horizontalDpi="600" verticalDpi="600" orientation="portrait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3.28125" style="64" bestFit="1" customWidth="1"/>
    <col min="2" max="2" width="7.421875" style="64" customWidth="1"/>
    <col min="3" max="3" width="29.7109375" style="64" customWidth="1"/>
    <col min="4" max="10" width="10.7109375" style="72" customWidth="1"/>
    <col min="11" max="11" width="9.140625" style="64" customWidth="1"/>
    <col min="12" max="12" width="11.421875" style="64" bestFit="1" customWidth="1"/>
    <col min="13" max="16384" width="9.140625" style="64" customWidth="1"/>
  </cols>
  <sheetData>
    <row r="1" spans="1:10" ht="12.75">
      <c r="A1" s="109" t="s">
        <v>134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2.75">
      <c r="A2" s="109" t="s">
        <v>88</v>
      </c>
      <c r="B2" s="109"/>
      <c r="C2" s="109"/>
      <c r="D2" s="109"/>
      <c r="E2" s="63"/>
      <c r="F2" s="63"/>
      <c r="G2" s="63"/>
      <c r="H2" s="63"/>
      <c r="I2" s="63"/>
      <c r="J2" s="63"/>
    </row>
    <row r="3" spans="1:12" ht="14.25" customHeight="1">
      <c r="A3" s="65" t="s">
        <v>89</v>
      </c>
      <c r="B3" s="65"/>
      <c r="C3" s="65"/>
      <c r="D3" s="66" t="s">
        <v>86</v>
      </c>
      <c r="E3" s="66" t="s">
        <v>104</v>
      </c>
      <c r="F3" s="66" t="s">
        <v>10</v>
      </c>
      <c r="G3" s="66" t="s">
        <v>120</v>
      </c>
      <c r="H3" s="66" t="s">
        <v>9</v>
      </c>
      <c r="I3" s="66" t="s">
        <v>125</v>
      </c>
      <c r="J3" s="66" t="s">
        <v>62</v>
      </c>
      <c r="K3" s="88" t="s">
        <v>108</v>
      </c>
      <c r="L3" s="73" t="s">
        <v>101</v>
      </c>
    </row>
    <row r="4" spans="1:12" ht="12.75">
      <c r="A4" s="39" t="s">
        <v>345</v>
      </c>
      <c r="B4" s="39" t="s">
        <v>346</v>
      </c>
      <c r="C4" s="40" t="s">
        <v>34</v>
      </c>
      <c r="D4" s="7">
        <v>100</v>
      </c>
      <c r="E4" s="7">
        <v>0</v>
      </c>
      <c r="F4" s="7">
        <v>0</v>
      </c>
      <c r="G4" s="7">
        <v>0</v>
      </c>
      <c r="H4" s="7">
        <v>0</v>
      </c>
      <c r="I4" s="68">
        <v>0</v>
      </c>
      <c r="J4" s="68">
        <v>100</v>
      </c>
      <c r="K4" s="68">
        <v>100</v>
      </c>
      <c r="L4" s="67">
        <v>1</v>
      </c>
    </row>
    <row r="5" spans="1:12" ht="12.75">
      <c r="A5" s="39" t="s">
        <v>343</v>
      </c>
      <c r="B5" s="39" t="s">
        <v>189</v>
      </c>
      <c r="C5" s="7" t="s">
        <v>115</v>
      </c>
      <c r="D5" s="7">
        <v>99</v>
      </c>
      <c r="E5" s="7">
        <v>0</v>
      </c>
      <c r="F5" s="7">
        <v>0</v>
      </c>
      <c r="G5" s="7">
        <v>0</v>
      </c>
      <c r="H5" s="7">
        <v>0</v>
      </c>
      <c r="I5" s="68">
        <v>0</v>
      </c>
      <c r="J5" s="68">
        <v>99</v>
      </c>
      <c r="K5" s="68">
        <v>99</v>
      </c>
      <c r="L5" s="67">
        <v>2</v>
      </c>
    </row>
    <row r="6" spans="1:12" ht="12.75">
      <c r="A6" s="39" t="s">
        <v>350</v>
      </c>
      <c r="B6" s="39" t="s">
        <v>351</v>
      </c>
      <c r="C6" s="40" t="s">
        <v>130</v>
      </c>
      <c r="D6" s="7">
        <v>98</v>
      </c>
      <c r="E6" s="7">
        <v>0</v>
      </c>
      <c r="F6" s="7">
        <v>0</v>
      </c>
      <c r="G6" s="7">
        <v>0</v>
      </c>
      <c r="H6" s="7">
        <v>0</v>
      </c>
      <c r="I6" s="68">
        <v>0</v>
      </c>
      <c r="J6" s="68">
        <v>98</v>
      </c>
      <c r="K6" s="68">
        <v>98</v>
      </c>
      <c r="L6" s="67">
        <v>3</v>
      </c>
    </row>
    <row r="7" spans="1:12" ht="12.75">
      <c r="A7" s="39" t="s">
        <v>435</v>
      </c>
      <c r="B7" s="39" t="s">
        <v>268</v>
      </c>
      <c r="C7" s="7" t="s">
        <v>26</v>
      </c>
      <c r="D7" s="7">
        <v>97</v>
      </c>
      <c r="E7" s="7">
        <v>0</v>
      </c>
      <c r="F7" s="7">
        <v>0</v>
      </c>
      <c r="G7" s="7">
        <v>0</v>
      </c>
      <c r="H7" s="7">
        <v>0</v>
      </c>
      <c r="I7" s="68">
        <v>0</v>
      </c>
      <c r="J7" s="68">
        <v>97</v>
      </c>
      <c r="K7" s="68">
        <v>97</v>
      </c>
      <c r="L7" s="67">
        <v>4</v>
      </c>
    </row>
    <row r="8" spans="1:12" ht="12.75">
      <c r="A8" s="39" t="s">
        <v>490</v>
      </c>
      <c r="B8" s="39" t="s">
        <v>491</v>
      </c>
      <c r="C8" s="7" t="s">
        <v>43</v>
      </c>
      <c r="D8" s="7">
        <v>96</v>
      </c>
      <c r="E8" s="7">
        <v>0</v>
      </c>
      <c r="F8" s="7">
        <v>0</v>
      </c>
      <c r="G8" s="7">
        <v>0</v>
      </c>
      <c r="H8" s="7">
        <v>0</v>
      </c>
      <c r="I8" s="68">
        <v>0</v>
      </c>
      <c r="J8" s="68">
        <v>96</v>
      </c>
      <c r="K8" s="68">
        <v>96</v>
      </c>
      <c r="L8" s="67">
        <v>5</v>
      </c>
    </row>
    <row r="9" spans="1:12" ht="12.75">
      <c r="A9" s="39" t="s">
        <v>349</v>
      </c>
      <c r="B9" s="39" t="s">
        <v>286</v>
      </c>
      <c r="C9" s="7" t="s">
        <v>129</v>
      </c>
      <c r="D9" s="7">
        <v>95</v>
      </c>
      <c r="E9" s="7">
        <v>0</v>
      </c>
      <c r="F9" s="7">
        <v>0</v>
      </c>
      <c r="G9" s="7">
        <v>0</v>
      </c>
      <c r="H9" s="7">
        <v>0</v>
      </c>
      <c r="I9" s="68">
        <v>0</v>
      </c>
      <c r="J9" s="68">
        <v>95</v>
      </c>
      <c r="K9" s="68">
        <v>95</v>
      </c>
      <c r="L9" s="67">
        <v>6</v>
      </c>
    </row>
    <row r="10" spans="1:12" ht="12.75">
      <c r="A10" s="39" t="s">
        <v>338</v>
      </c>
      <c r="B10" s="39" t="s">
        <v>347</v>
      </c>
      <c r="C10" s="7" t="s">
        <v>22</v>
      </c>
      <c r="D10" s="7">
        <v>94</v>
      </c>
      <c r="E10" s="7">
        <v>0</v>
      </c>
      <c r="F10" s="7">
        <v>0</v>
      </c>
      <c r="G10" s="7">
        <v>0</v>
      </c>
      <c r="H10" s="7">
        <v>0</v>
      </c>
      <c r="I10" s="68">
        <v>0</v>
      </c>
      <c r="J10" s="68">
        <v>94</v>
      </c>
      <c r="K10" s="68">
        <v>94</v>
      </c>
      <c r="L10" s="67">
        <v>7</v>
      </c>
    </row>
    <row r="11" spans="1:12" ht="12.75">
      <c r="A11" s="7" t="s">
        <v>292</v>
      </c>
      <c r="B11" s="7" t="s">
        <v>218</v>
      </c>
      <c r="C11" s="7" t="s">
        <v>129</v>
      </c>
      <c r="D11" s="7">
        <v>93</v>
      </c>
      <c r="E11" s="7">
        <v>0</v>
      </c>
      <c r="F11" s="7">
        <v>0</v>
      </c>
      <c r="G11" s="7">
        <v>0</v>
      </c>
      <c r="H11" s="7">
        <v>0</v>
      </c>
      <c r="I11" s="68">
        <v>0</v>
      </c>
      <c r="J11" s="68">
        <v>93</v>
      </c>
      <c r="K11" s="68">
        <v>93</v>
      </c>
      <c r="L11" s="67">
        <v>8</v>
      </c>
    </row>
    <row r="12" spans="1:12" ht="12.75">
      <c r="A12" s="39" t="s">
        <v>342</v>
      </c>
      <c r="B12" s="39" t="s">
        <v>199</v>
      </c>
      <c r="C12" s="7" t="s">
        <v>42</v>
      </c>
      <c r="D12" s="7">
        <v>92</v>
      </c>
      <c r="E12" s="7">
        <v>0</v>
      </c>
      <c r="F12" s="7">
        <v>0</v>
      </c>
      <c r="G12" s="7">
        <v>0</v>
      </c>
      <c r="H12" s="7">
        <v>0</v>
      </c>
      <c r="I12" s="68">
        <v>0</v>
      </c>
      <c r="J12" s="68">
        <v>92</v>
      </c>
      <c r="K12" s="68">
        <v>92</v>
      </c>
      <c r="L12" s="67">
        <v>9</v>
      </c>
    </row>
    <row r="13" spans="1:12" ht="12.75">
      <c r="A13" s="39" t="s">
        <v>180</v>
      </c>
      <c r="B13" s="39" t="s">
        <v>340</v>
      </c>
      <c r="C13" s="7" t="s">
        <v>135</v>
      </c>
      <c r="D13" s="7">
        <v>91</v>
      </c>
      <c r="E13" s="7">
        <v>0</v>
      </c>
      <c r="F13" s="7">
        <v>0</v>
      </c>
      <c r="G13" s="7">
        <v>0</v>
      </c>
      <c r="H13" s="7">
        <v>0</v>
      </c>
      <c r="I13" s="68">
        <v>0</v>
      </c>
      <c r="J13" s="68">
        <v>91</v>
      </c>
      <c r="K13" s="68">
        <v>91</v>
      </c>
      <c r="L13" s="67">
        <v>10</v>
      </c>
    </row>
    <row r="14" spans="1:12" ht="12.75">
      <c r="A14" s="39" t="s">
        <v>413</v>
      </c>
      <c r="B14" s="39" t="s">
        <v>302</v>
      </c>
      <c r="C14" s="7" t="s">
        <v>16</v>
      </c>
      <c r="D14" s="7">
        <v>90</v>
      </c>
      <c r="E14" s="7">
        <v>0</v>
      </c>
      <c r="F14" s="7">
        <v>0</v>
      </c>
      <c r="G14" s="7">
        <v>0</v>
      </c>
      <c r="H14" s="7">
        <v>0</v>
      </c>
      <c r="I14" s="68">
        <v>0</v>
      </c>
      <c r="J14" s="68">
        <v>90</v>
      </c>
      <c r="K14" s="68">
        <v>90</v>
      </c>
      <c r="L14" s="67">
        <v>11</v>
      </c>
    </row>
    <row r="15" spans="1:12" ht="12.75">
      <c r="A15" s="39" t="s">
        <v>158</v>
      </c>
      <c r="B15" s="39" t="s">
        <v>265</v>
      </c>
      <c r="C15" s="7" t="s">
        <v>129</v>
      </c>
      <c r="D15" s="7">
        <v>89</v>
      </c>
      <c r="E15" s="7">
        <v>0</v>
      </c>
      <c r="F15" s="7">
        <v>0</v>
      </c>
      <c r="G15" s="7">
        <v>0</v>
      </c>
      <c r="H15" s="7">
        <v>0</v>
      </c>
      <c r="I15" s="68">
        <v>0</v>
      </c>
      <c r="J15" s="68">
        <v>89</v>
      </c>
      <c r="K15" s="68">
        <v>89</v>
      </c>
      <c r="L15" s="67">
        <v>12</v>
      </c>
    </row>
    <row r="16" spans="1:12" ht="12.75">
      <c r="A16" s="39" t="s">
        <v>217</v>
      </c>
      <c r="B16" s="39" t="s">
        <v>341</v>
      </c>
      <c r="C16" s="7" t="s">
        <v>115</v>
      </c>
      <c r="D16" s="7">
        <v>88</v>
      </c>
      <c r="E16" s="7">
        <v>0</v>
      </c>
      <c r="F16" s="7">
        <v>0</v>
      </c>
      <c r="G16" s="7">
        <v>0</v>
      </c>
      <c r="H16" s="7">
        <v>0</v>
      </c>
      <c r="I16" s="68">
        <v>0</v>
      </c>
      <c r="J16" s="68">
        <v>88</v>
      </c>
      <c r="K16" s="68">
        <v>88</v>
      </c>
      <c r="L16" s="67">
        <v>13</v>
      </c>
    </row>
    <row r="17" spans="1:12" ht="12.75">
      <c r="A17" s="39" t="s">
        <v>291</v>
      </c>
      <c r="B17" s="39" t="s">
        <v>204</v>
      </c>
      <c r="C17" s="40" t="s">
        <v>135</v>
      </c>
      <c r="D17" s="7">
        <v>87</v>
      </c>
      <c r="E17" s="7">
        <v>0</v>
      </c>
      <c r="F17" s="7">
        <v>0</v>
      </c>
      <c r="G17" s="7">
        <v>0</v>
      </c>
      <c r="H17" s="7">
        <v>0</v>
      </c>
      <c r="I17" s="68">
        <v>0</v>
      </c>
      <c r="J17" s="68">
        <v>87</v>
      </c>
      <c r="K17" s="68">
        <v>87</v>
      </c>
      <c r="L17" s="67">
        <v>14</v>
      </c>
    </row>
    <row r="18" spans="1:12" ht="12.75">
      <c r="A18" s="39" t="s">
        <v>344</v>
      </c>
      <c r="B18" s="39" t="s">
        <v>301</v>
      </c>
      <c r="C18" s="7" t="s">
        <v>34</v>
      </c>
      <c r="D18" s="7">
        <v>86</v>
      </c>
      <c r="E18" s="7">
        <v>0</v>
      </c>
      <c r="F18" s="7">
        <v>0</v>
      </c>
      <c r="G18" s="7">
        <v>0</v>
      </c>
      <c r="H18" s="7">
        <v>0</v>
      </c>
      <c r="I18" s="68">
        <v>0</v>
      </c>
      <c r="J18" s="68">
        <v>86</v>
      </c>
      <c r="K18" s="68">
        <v>86</v>
      </c>
      <c r="L18" s="67">
        <v>15</v>
      </c>
    </row>
    <row r="19" spans="1:12" ht="12.75">
      <c r="A19" s="39" t="s">
        <v>272</v>
      </c>
      <c r="B19" s="39" t="s">
        <v>336</v>
      </c>
      <c r="C19" s="7" t="s">
        <v>22</v>
      </c>
      <c r="D19" s="7">
        <v>85</v>
      </c>
      <c r="E19" s="7">
        <v>0</v>
      </c>
      <c r="F19" s="7">
        <v>0</v>
      </c>
      <c r="G19" s="7">
        <v>0</v>
      </c>
      <c r="H19" s="7">
        <v>0</v>
      </c>
      <c r="I19" s="68">
        <v>0</v>
      </c>
      <c r="J19" s="68">
        <v>85</v>
      </c>
      <c r="K19" s="68">
        <v>85</v>
      </c>
      <c r="L19" s="67">
        <v>16</v>
      </c>
    </row>
    <row r="20" spans="1:12" ht="12.75">
      <c r="A20" s="39" t="s">
        <v>190</v>
      </c>
      <c r="B20" s="39" t="s">
        <v>316</v>
      </c>
      <c r="C20" s="7" t="s">
        <v>20</v>
      </c>
      <c r="D20" s="7">
        <v>84</v>
      </c>
      <c r="E20" s="7">
        <v>0</v>
      </c>
      <c r="F20" s="7">
        <v>0</v>
      </c>
      <c r="G20" s="7">
        <v>0</v>
      </c>
      <c r="H20" s="7">
        <v>0</v>
      </c>
      <c r="I20" s="68">
        <v>0</v>
      </c>
      <c r="J20" s="68">
        <v>84</v>
      </c>
      <c r="K20" s="68">
        <v>84</v>
      </c>
      <c r="L20" s="67">
        <v>17</v>
      </c>
    </row>
    <row r="21" spans="1:12" ht="12.75">
      <c r="A21" s="7" t="s">
        <v>285</v>
      </c>
      <c r="B21" s="7" t="s">
        <v>189</v>
      </c>
      <c r="C21" s="7" t="s">
        <v>26</v>
      </c>
      <c r="D21" s="7">
        <v>83</v>
      </c>
      <c r="E21" s="7">
        <v>0</v>
      </c>
      <c r="F21" s="7">
        <v>0</v>
      </c>
      <c r="G21" s="7">
        <v>0</v>
      </c>
      <c r="H21" s="7">
        <v>0</v>
      </c>
      <c r="I21" s="68">
        <v>0</v>
      </c>
      <c r="J21" s="68">
        <v>83</v>
      </c>
      <c r="K21" s="68">
        <v>83</v>
      </c>
      <c r="L21" s="67">
        <v>18</v>
      </c>
    </row>
    <row r="22" spans="1:12" ht="12.75">
      <c r="A22" s="39" t="s">
        <v>145</v>
      </c>
      <c r="B22" s="39" t="s">
        <v>178</v>
      </c>
      <c r="C22" s="7" t="s">
        <v>22</v>
      </c>
      <c r="D22" s="7">
        <v>82</v>
      </c>
      <c r="E22" s="7">
        <v>0</v>
      </c>
      <c r="F22" s="7">
        <v>0</v>
      </c>
      <c r="G22" s="7">
        <v>0</v>
      </c>
      <c r="H22" s="7">
        <v>0</v>
      </c>
      <c r="I22" s="68">
        <v>0</v>
      </c>
      <c r="J22" s="68">
        <v>82</v>
      </c>
      <c r="K22" s="68">
        <v>82</v>
      </c>
      <c r="L22" s="67">
        <v>19</v>
      </c>
    </row>
    <row r="23" spans="1:12" ht="12.75">
      <c r="A23" s="39" t="s">
        <v>352</v>
      </c>
      <c r="B23" s="39" t="s">
        <v>353</v>
      </c>
      <c r="C23" s="7" t="s">
        <v>39</v>
      </c>
      <c r="D23" s="7">
        <v>81</v>
      </c>
      <c r="E23" s="7">
        <v>0</v>
      </c>
      <c r="F23" s="7">
        <v>0</v>
      </c>
      <c r="G23" s="7">
        <v>0</v>
      </c>
      <c r="H23" s="7">
        <v>0</v>
      </c>
      <c r="I23" s="68">
        <v>0</v>
      </c>
      <c r="J23" s="68">
        <v>81</v>
      </c>
      <c r="K23" s="68">
        <v>81</v>
      </c>
      <c r="L23" s="67">
        <v>20</v>
      </c>
    </row>
    <row r="24" spans="1:12" ht="12.75">
      <c r="A24" s="7" t="s">
        <v>471</v>
      </c>
      <c r="B24" s="7" t="s">
        <v>327</v>
      </c>
      <c r="C24" s="40" t="s">
        <v>22</v>
      </c>
      <c r="D24" s="7">
        <v>80</v>
      </c>
      <c r="E24" s="7">
        <v>0</v>
      </c>
      <c r="F24" s="7">
        <v>0</v>
      </c>
      <c r="G24" s="7">
        <v>0</v>
      </c>
      <c r="H24" s="7">
        <v>0</v>
      </c>
      <c r="I24" s="68">
        <v>0</v>
      </c>
      <c r="J24" s="68">
        <v>80</v>
      </c>
      <c r="K24" s="68">
        <v>80</v>
      </c>
      <c r="L24" s="67">
        <v>21</v>
      </c>
    </row>
    <row r="25" spans="1:11" ht="12.75">
      <c r="A25" s="38"/>
      <c r="B25" s="38"/>
      <c r="C25" s="14"/>
      <c r="D25" s="90"/>
      <c r="E25" s="14"/>
      <c r="F25" s="14"/>
      <c r="G25" s="14"/>
      <c r="H25" s="14"/>
      <c r="I25" s="69"/>
      <c r="J25" s="69"/>
      <c r="K25" s="71"/>
    </row>
    <row r="27" spans="1:12" ht="12.75">
      <c r="A27" s="65" t="s">
        <v>90</v>
      </c>
      <c r="B27" s="65"/>
      <c r="C27" s="65"/>
      <c r="D27" s="66" t="s">
        <v>86</v>
      </c>
      <c r="E27" s="66" t="s">
        <v>104</v>
      </c>
      <c r="F27" s="66" t="s">
        <v>10</v>
      </c>
      <c r="G27" s="66" t="s">
        <v>120</v>
      </c>
      <c r="H27" s="66" t="s">
        <v>9</v>
      </c>
      <c r="I27" s="66" t="s">
        <v>125</v>
      </c>
      <c r="J27" s="66" t="s">
        <v>62</v>
      </c>
      <c r="K27" s="88" t="s">
        <v>108</v>
      </c>
      <c r="L27" s="73" t="s">
        <v>101</v>
      </c>
    </row>
    <row r="28" spans="1:12" ht="12.75">
      <c r="A28" s="39" t="s">
        <v>236</v>
      </c>
      <c r="B28" s="39" t="s">
        <v>249</v>
      </c>
      <c r="C28" s="40" t="s">
        <v>135</v>
      </c>
      <c r="D28" s="7">
        <v>100</v>
      </c>
      <c r="E28" s="7">
        <v>0</v>
      </c>
      <c r="F28" s="7">
        <v>0</v>
      </c>
      <c r="G28" s="7">
        <v>0</v>
      </c>
      <c r="H28" s="7">
        <v>0</v>
      </c>
      <c r="I28" s="68">
        <v>0</v>
      </c>
      <c r="J28" s="68">
        <v>100</v>
      </c>
      <c r="K28" s="68">
        <v>100</v>
      </c>
      <c r="L28" s="67">
        <v>1</v>
      </c>
    </row>
    <row r="29" spans="1:12" ht="12.75">
      <c r="A29" s="39" t="s">
        <v>357</v>
      </c>
      <c r="B29" s="39" t="s">
        <v>358</v>
      </c>
      <c r="C29" s="7" t="s">
        <v>16</v>
      </c>
      <c r="D29" s="7">
        <v>99</v>
      </c>
      <c r="E29" s="7">
        <v>0</v>
      </c>
      <c r="F29" s="7">
        <v>0</v>
      </c>
      <c r="G29" s="7">
        <v>0</v>
      </c>
      <c r="H29" s="7">
        <v>0</v>
      </c>
      <c r="I29" s="68">
        <v>0</v>
      </c>
      <c r="J29" s="68">
        <v>99</v>
      </c>
      <c r="K29" s="68">
        <v>99</v>
      </c>
      <c r="L29" s="67">
        <v>2</v>
      </c>
    </row>
    <row r="30" spans="1:12" ht="12.75">
      <c r="A30" s="40" t="s">
        <v>494</v>
      </c>
      <c r="B30" s="40" t="s">
        <v>495</v>
      </c>
      <c r="C30" s="7" t="s">
        <v>43</v>
      </c>
      <c r="D30" s="7">
        <v>98</v>
      </c>
      <c r="E30" s="7">
        <v>0</v>
      </c>
      <c r="F30" s="7">
        <v>0</v>
      </c>
      <c r="G30" s="7">
        <v>0</v>
      </c>
      <c r="H30" s="7">
        <v>0</v>
      </c>
      <c r="I30" s="68">
        <v>0</v>
      </c>
      <c r="J30" s="68">
        <v>98</v>
      </c>
      <c r="K30" s="68">
        <v>98</v>
      </c>
      <c r="L30" s="67">
        <v>3</v>
      </c>
    </row>
    <row r="31" spans="1:12" ht="12.75">
      <c r="A31" s="7" t="s">
        <v>167</v>
      </c>
      <c r="B31" s="7" t="s">
        <v>347</v>
      </c>
      <c r="C31" s="7" t="s">
        <v>22</v>
      </c>
      <c r="D31" s="7">
        <v>97</v>
      </c>
      <c r="E31" s="7">
        <v>0</v>
      </c>
      <c r="F31" s="7">
        <v>0</v>
      </c>
      <c r="G31" s="7">
        <v>0</v>
      </c>
      <c r="H31" s="7">
        <v>0</v>
      </c>
      <c r="I31" s="68">
        <v>0</v>
      </c>
      <c r="J31" s="68">
        <v>97</v>
      </c>
      <c r="K31" s="68">
        <v>97</v>
      </c>
      <c r="L31" s="67">
        <v>4</v>
      </c>
    </row>
    <row r="32" spans="1:12" ht="12.75">
      <c r="A32" s="39" t="s">
        <v>487</v>
      </c>
      <c r="B32" s="39" t="s">
        <v>382</v>
      </c>
      <c r="C32" s="40" t="s">
        <v>130</v>
      </c>
      <c r="D32" s="7">
        <v>96</v>
      </c>
      <c r="E32" s="7">
        <v>0</v>
      </c>
      <c r="F32" s="7">
        <v>0</v>
      </c>
      <c r="G32" s="7">
        <v>0</v>
      </c>
      <c r="H32" s="7">
        <v>0</v>
      </c>
      <c r="I32" s="68">
        <v>0</v>
      </c>
      <c r="J32" s="68">
        <v>96</v>
      </c>
      <c r="K32" s="68">
        <v>96</v>
      </c>
      <c r="L32" s="67">
        <v>5</v>
      </c>
    </row>
    <row r="33" spans="1:12" ht="12.75">
      <c r="A33" s="39" t="s">
        <v>212</v>
      </c>
      <c r="B33" s="39" t="s">
        <v>364</v>
      </c>
      <c r="C33" s="40" t="s">
        <v>115</v>
      </c>
      <c r="D33" s="7">
        <v>95</v>
      </c>
      <c r="E33" s="7">
        <v>0</v>
      </c>
      <c r="F33" s="7">
        <v>0</v>
      </c>
      <c r="G33" s="7">
        <v>0</v>
      </c>
      <c r="H33" s="7">
        <v>0</v>
      </c>
      <c r="I33" s="68">
        <v>0</v>
      </c>
      <c r="J33" s="68">
        <v>95</v>
      </c>
      <c r="K33" s="68">
        <v>95</v>
      </c>
      <c r="L33" s="67">
        <v>6</v>
      </c>
    </row>
    <row r="34" spans="1:12" ht="12.75">
      <c r="A34" s="39" t="s">
        <v>159</v>
      </c>
      <c r="B34" s="39" t="s">
        <v>488</v>
      </c>
      <c r="C34" s="7" t="s">
        <v>42</v>
      </c>
      <c r="D34" s="7">
        <v>94</v>
      </c>
      <c r="E34" s="7">
        <v>0</v>
      </c>
      <c r="F34" s="7">
        <v>0</v>
      </c>
      <c r="G34" s="7">
        <v>0</v>
      </c>
      <c r="H34" s="7">
        <v>0</v>
      </c>
      <c r="I34" s="68">
        <v>0</v>
      </c>
      <c r="J34" s="68">
        <v>94</v>
      </c>
      <c r="K34" s="68">
        <v>94</v>
      </c>
      <c r="L34" s="67">
        <v>7</v>
      </c>
    </row>
    <row r="35" spans="1:12" ht="12.75">
      <c r="A35" s="39" t="s">
        <v>424</v>
      </c>
      <c r="B35" s="39" t="s">
        <v>425</v>
      </c>
      <c r="C35" s="40" t="s">
        <v>116</v>
      </c>
      <c r="D35" s="7">
        <v>93</v>
      </c>
      <c r="E35" s="7">
        <v>0</v>
      </c>
      <c r="F35" s="7">
        <v>0</v>
      </c>
      <c r="G35" s="7">
        <v>0</v>
      </c>
      <c r="H35" s="7">
        <v>0</v>
      </c>
      <c r="I35" s="68">
        <v>0</v>
      </c>
      <c r="J35" s="68">
        <v>93</v>
      </c>
      <c r="K35" s="68">
        <v>93</v>
      </c>
      <c r="L35" s="67">
        <v>8</v>
      </c>
    </row>
    <row r="36" spans="1:12" ht="12.75">
      <c r="A36" s="39" t="s">
        <v>449</v>
      </c>
      <c r="B36" s="39" t="s">
        <v>450</v>
      </c>
      <c r="C36" s="40" t="s">
        <v>451</v>
      </c>
      <c r="D36" s="7">
        <v>92</v>
      </c>
      <c r="E36" s="7">
        <v>0</v>
      </c>
      <c r="F36" s="7">
        <v>0</v>
      </c>
      <c r="G36" s="7">
        <v>0</v>
      </c>
      <c r="H36" s="7">
        <v>0</v>
      </c>
      <c r="I36" s="68">
        <v>0</v>
      </c>
      <c r="J36" s="68">
        <v>92</v>
      </c>
      <c r="K36" s="68">
        <v>92</v>
      </c>
      <c r="L36" s="67">
        <v>9</v>
      </c>
    </row>
    <row r="37" spans="1:12" ht="12.75">
      <c r="A37" s="39" t="s">
        <v>369</v>
      </c>
      <c r="B37" s="39" t="s">
        <v>370</v>
      </c>
      <c r="C37" s="7" t="s">
        <v>133</v>
      </c>
      <c r="D37" s="7">
        <v>91</v>
      </c>
      <c r="E37" s="7">
        <v>0</v>
      </c>
      <c r="F37" s="7">
        <v>0</v>
      </c>
      <c r="G37" s="7">
        <v>0</v>
      </c>
      <c r="H37" s="7">
        <v>0</v>
      </c>
      <c r="I37" s="68">
        <v>0</v>
      </c>
      <c r="J37" s="68">
        <v>91</v>
      </c>
      <c r="K37" s="68">
        <v>91</v>
      </c>
      <c r="L37" s="67">
        <v>10</v>
      </c>
    </row>
    <row r="38" spans="1:12" ht="12.75">
      <c r="A38" s="39" t="s">
        <v>355</v>
      </c>
      <c r="B38" s="39" t="s">
        <v>356</v>
      </c>
      <c r="C38" s="40" t="s">
        <v>18</v>
      </c>
      <c r="D38" s="7">
        <v>90</v>
      </c>
      <c r="E38" s="7">
        <v>0</v>
      </c>
      <c r="F38" s="7">
        <v>0</v>
      </c>
      <c r="G38" s="7">
        <v>0</v>
      </c>
      <c r="H38" s="7">
        <v>0</v>
      </c>
      <c r="I38" s="68">
        <v>0</v>
      </c>
      <c r="J38" s="68">
        <v>90</v>
      </c>
      <c r="K38" s="68">
        <v>90</v>
      </c>
      <c r="L38" s="67">
        <v>11</v>
      </c>
    </row>
    <row r="39" spans="1:12" ht="12.75">
      <c r="A39" s="7" t="s">
        <v>361</v>
      </c>
      <c r="B39" s="7" t="s">
        <v>362</v>
      </c>
      <c r="C39" s="7" t="s">
        <v>105</v>
      </c>
      <c r="D39" s="7">
        <v>89</v>
      </c>
      <c r="E39" s="7">
        <v>0</v>
      </c>
      <c r="F39" s="7">
        <v>0</v>
      </c>
      <c r="G39" s="7">
        <v>0</v>
      </c>
      <c r="H39" s="7">
        <v>0</v>
      </c>
      <c r="I39" s="68">
        <v>0</v>
      </c>
      <c r="J39" s="68">
        <v>89</v>
      </c>
      <c r="K39" s="68">
        <v>89</v>
      </c>
      <c r="L39" s="67">
        <v>12</v>
      </c>
    </row>
    <row r="40" spans="1:12" ht="12.75">
      <c r="A40" s="39" t="s">
        <v>377</v>
      </c>
      <c r="B40" s="39" t="s">
        <v>327</v>
      </c>
      <c r="C40" s="7" t="s">
        <v>115</v>
      </c>
      <c r="D40" s="7">
        <v>88</v>
      </c>
      <c r="E40" s="7">
        <v>0</v>
      </c>
      <c r="F40" s="7">
        <v>0</v>
      </c>
      <c r="G40" s="7">
        <v>0</v>
      </c>
      <c r="H40" s="7">
        <v>0</v>
      </c>
      <c r="I40" s="68">
        <v>0</v>
      </c>
      <c r="J40" s="68">
        <v>88</v>
      </c>
      <c r="K40" s="68">
        <v>88</v>
      </c>
      <c r="L40" s="67">
        <v>13</v>
      </c>
    </row>
    <row r="41" spans="1:12" ht="12.75">
      <c r="A41" s="39" t="s">
        <v>185</v>
      </c>
      <c r="B41" s="39" t="s">
        <v>314</v>
      </c>
      <c r="C41" s="7" t="s">
        <v>20</v>
      </c>
      <c r="D41" s="7">
        <v>87</v>
      </c>
      <c r="E41" s="7">
        <v>0</v>
      </c>
      <c r="F41" s="7">
        <v>0</v>
      </c>
      <c r="G41" s="7">
        <v>0</v>
      </c>
      <c r="H41" s="7">
        <v>0</v>
      </c>
      <c r="I41" s="68">
        <v>0</v>
      </c>
      <c r="J41" s="68">
        <v>87</v>
      </c>
      <c r="K41" s="68">
        <v>87</v>
      </c>
      <c r="L41" s="67">
        <v>14</v>
      </c>
    </row>
    <row r="42" spans="1:12" ht="12.75">
      <c r="A42" s="39" t="s">
        <v>363</v>
      </c>
      <c r="B42" s="39" t="s">
        <v>303</v>
      </c>
      <c r="C42" s="40" t="s">
        <v>39</v>
      </c>
      <c r="D42" s="7">
        <v>86</v>
      </c>
      <c r="E42" s="7">
        <v>0</v>
      </c>
      <c r="F42" s="7">
        <v>0</v>
      </c>
      <c r="G42" s="7">
        <v>0</v>
      </c>
      <c r="H42" s="7">
        <v>0</v>
      </c>
      <c r="I42" s="68">
        <v>0</v>
      </c>
      <c r="J42" s="68">
        <v>86</v>
      </c>
      <c r="K42" s="68">
        <v>86</v>
      </c>
      <c r="L42" s="67">
        <v>15</v>
      </c>
    </row>
    <row r="43" spans="1:12" ht="12.75">
      <c r="A43" s="39" t="s">
        <v>426</v>
      </c>
      <c r="B43" s="39" t="s">
        <v>197</v>
      </c>
      <c r="C43" s="7" t="s">
        <v>42</v>
      </c>
      <c r="D43" s="7">
        <v>85</v>
      </c>
      <c r="E43" s="7">
        <v>0</v>
      </c>
      <c r="F43" s="7">
        <v>0</v>
      </c>
      <c r="G43" s="7">
        <v>0</v>
      </c>
      <c r="H43" s="7">
        <v>0</v>
      </c>
      <c r="I43" s="68">
        <v>0</v>
      </c>
      <c r="J43" s="68">
        <v>85</v>
      </c>
      <c r="K43" s="68">
        <v>85</v>
      </c>
      <c r="L43" s="67">
        <v>16</v>
      </c>
    </row>
    <row r="44" spans="1:12" ht="12.75">
      <c r="A44" s="39" t="s">
        <v>255</v>
      </c>
      <c r="B44" s="39" t="s">
        <v>360</v>
      </c>
      <c r="C44" s="7" t="s">
        <v>20</v>
      </c>
      <c r="D44" s="7">
        <v>84</v>
      </c>
      <c r="E44" s="7">
        <v>0</v>
      </c>
      <c r="F44" s="7">
        <v>0</v>
      </c>
      <c r="G44" s="7">
        <v>0</v>
      </c>
      <c r="H44" s="7">
        <v>0</v>
      </c>
      <c r="I44" s="68">
        <v>0</v>
      </c>
      <c r="J44" s="68">
        <v>84</v>
      </c>
      <c r="K44" s="68">
        <v>84</v>
      </c>
      <c r="L44" s="67">
        <v>17</v>
      </c>
    </row>
    <row r="45" spans="1:12" ht="12.75">
      <c r="A45" s="40" t="s">
        <v>228</v>
      </c>
      <c r="B45" s="40" t="s">
        <v>360</v>
      </c>
      <c r="C45" s="40" t="s">
        <v>42</v>
      </c>
      <c r="D45" s="7">
        <v>83</v>
      </c>
      <c r="E45" s="7">
        <v>0</v>
      </c>
      <c r="F45" s="7">
        <v>0</v>
      </c>
      <c r="G45" s="7">
        <v>0</v>
      </c>
      <c r="H45" s="7">
        <v>0</v>
      </c>
      <c r="I45" s="68">
        <v>0</v>
      </c>
      <c r="J45" s="68">
        <v>83</v>
      </c>
      <c r="K45" s="68">
        <v>83</v>
      </c>
      <c r="L45" s="67">
        <v>18</v>
      </c>
    </row>
    <row r="46" spans="1:12" ht="12.75">
      <c r="A46" s="39" t="s">
        <v>479</v>
      </c>
      <c r="B46" s="39" t="s">
        <v>279</v>
      </c>
      <c r="C46" s="7" t="s">
        <v>16</v>
      </c>
      <c r="D46" s="7">
        <v>82</v>
      </c>
      <c r="E46" s="7">
        <v>0</v>
      </c>
      <c r="F46" s="7">
        <v>0</v>
      </c>
      <c r="G46" s="7">
        <v>0</v>
      </c>
      <c r="H46" s="7">
        <v>0</v>
      </c>
      <c r="I46" s="68">
        <v>0</v>
      </c>
      <c r="J46" s="68">
        <v>82</v>
      </c>
      <c r="K46" s="68">
        <v>82</v>
      </c>
      <c r="L46" s="67">
        <v>19</v>
      </c>
    </row>
    <row r="47" spans="1:12" ht="12.75">
      <c r="A47" s="39" t="s">
        <v>326</v>
      </c>
      <c r="B47" s="39" t="s">
        <v>303</v>
      </c>
      <c r="C47" s="40" t="s">
        <v>34</v>
      </c>
      <c r="D47" s="7">
        <v>81</v>
      </c>
      <c r="E47" s="7">
        <v>0</v>
      </c>
      <c r="F47" s="7">
        <v>0</v>
      </c>
      <c r="G47" s="7">
        <v>0</v>
      </c>
      <c r="H47" s="7">
        <v>0</v>
      </c>
      <c r="I47" s="68">
        <v>0</v>
      </c>
      <c r="J47" s="68">
        <v>81</v>
      </c>
      <c r="K47" s="68">
        <v>81</v>
      </c>
      <c r="L47" s="67">
        <v>20</v>
      </c>
    </row>
    <row r="48" spans="1:12" ht="12.75">
      <c r="A48" s="39" t="s">
        <v>367</v>
      </c>
      <c r="B48" s="39" t="s">
        <v>368</v>
      </c>
      <c r="C48" s="40" t="s">
        <v>105</v>
      </c>
      <c r="D48" s="7">
        <v>80</v>
      </c>
      <c r="E48" s="7">
        <v>0</v>
      </c>
      <c r="F48" s="7">
        <v>0</v>
      </c>
      <c r="G48" s="7">
        <v>0</v>
      </c>
      <c r="H48" s="7">
        <v>0</v>
      </c>
      <c r="I48" s="68">
        <v>0</v>
      </c>
      <c r="J48" s="68">
        <v>80</v>
      </c>
      <c r="K48" s="68">
        <v>80</v>
      </c>
      <c r="L48" s="67">
        <v>21</v>
      </c>
    </row>
    <row r="49" spans="1:12" ht="12.75">
      <c r="A49" s="7" t="s">
        <v>371</v>
      </c>
      <c r="B49" s="7" t="s">
        <v>372</v>
      </c>
      <c r="C49" s="40" t="s">
        <v>22</v>
      </c>
      <c r="D49" s="7">
        <v>79</v>
      </c>
      <c r="E49" s="7">
        <v>0</v>
      </c>
      <c r="F49" s="7">
        <v>0</v>
      </c>
      <c r="G49" s="7">
        <v>0</v>
      </c>
      <c r="H49" s="7">
        <v>0</v>
      </c>
      <c r="I49" s="68">
        <v>0</v>
      </c>
      <c r="J49" s="68">
        <v>79</v>
      </c>
      <c r="K49" s="68">
        <v>79</v>
      </c>
      <c r="L49" s="67">
        <v>22</v>
      </c>
    </row>
    <row r="50" spans="1:12" ht="12.75">
      <c r="A50" s="39" t="s">
        <v>423</v>
      </c>
      <c r="B50" s="39" t="s">
        <v>314</v>
      </c>
      <c r="C50" s="40" t="s">
        <v>132</v>
      </c>
      <c r="D50" s="7">
        <v>78</v>
      </c>
      <c r="E50" s="7">
        <v>0</v>
      </c>
      <c r="F50" s="7">
        <v>0</v>
      </c>
      <c r="G50" s="7">
        <v>0</v>
      </c>
      <c r="H50" s="7">
        <v>0</v>
      </c>
      <c r="I50" s="68">
        <v>0</v>
      </c>
      <c r="J50" s="68">
        <v>78</v>
      </c>
      <c r="K50" s="68">
        <v>78</v>
      </c>
      <c r="L50" s="67">
        <v>23</v>
      </c>
    </row>
    <row r="51" spans="1:12" ht="12.75">
      <c r="A51" s="7" t="s">
        <v>182</v>
      </c>
      <c r="B51" s="7" t="s">
        <v>450</v>
      </c>
      <c r="C51" s="7" t="s">
        <v>43</v>
      </c>
      <c r="D51" s="7">
        <v>77</v>
      </c>
      <c r="E51" s="7">
        <v>0</v>
      </c>
      <c r="F51" s="7">
        <v>0</v>
      </c>
      <c r="G51" s="7">
        <v>0</v>
      </c>
      <c r="H51" s="7">
        <v>0</v>
      </c>
      <c r="I51" s="68">
        <v>0</v>
      </c>
      <c r="J51" s="68">
        <v>77</v>
      </c>
      <c r="K51" s="68">
        <v>77</v>
      </c>
      <c r="L51" s="67">
        <v>24</v>
      </c>
    </row>
    <row r="52" spans="1:12" ht="12.75">
      <c r="A52" s="7" t="s">
        <v>365</v>
      </c>
      <c r="B52" s="7" t="s">
        <v>366</v>
      </c>
      <c r="C52" s="7" t="s">
        <v>133</v>
      </c>
      <c r="D52" s="7">
        <v>76</v>
      </c>
      <c r="E52" s="7">
        <v>0</v>
      </c>
      <c r="F52" s="7">
        <v>0</v>
      </c>
      <c r="G52" s="7">
        <v>0</v>
      </c>
      <c r="H52" s="7">
        <v>0</v>
      </c>
      <c r="I52" s="68">
        <v>0</v>
      </c>
      <c r="J52" s="68">
        <v>76</v>
      </c>
      <c r="K52" s="68">
        <v>76</v>
      </c>
      <c r="L52" s="67">
        <v>25</v>
      </c>
    </row>
    <row r="53" spans="1:12" ht="12.75">
      <c r="A53" s="7" t="s">
        <v>373</v>
      </c>
      <c r="B53" s="7" t="s">
        <v>374</v>
      </c>
      <c r="C53" s="7" t="s">
        <v>105</v>
      </c>
      <c r="D53" s="7">
        <v>75</v>
      </c>
      <c r="E53" s="7">
        <v>0</v>
      </c>
      <c r="F53" s="7">
        <v>0</v>
      </c>
      <c r="G53" s="7">
        <v>0</v>
      </c>
      <c r="H53" s="7">
        <v>0</v>
      </c>
      <c r="I53" s="68">
        <v>0</v>
      </c>
      <c r="J53" s="68">
        <v>75</v>
      </c>
      <c r="K53" s="68">
        <v>75</v>
      </c>
      <c r="L53" s="67">
        <v>26</v>
      </c>
    </row>
    <row r="54" spans="1:12" ht="12.75">
      <c r="A54" s="7" t="s">
        <v>375</v>
      </c>
      <c r="B54" s="7" t="s">
        <v>337</v>
      </c>
      <c r="C54" s="40" t="s">
        <v>34</v>
      </c>
      <c r="D54" s="7">
        <v>74</v>
      </c>
      <c r="E54" s="7">
        <v>0</v>
      </c>
      <c r="F54" s="7">
        <v>0</v>
      </c>
      <c r="G54" s="7">
        <v>0</v>
      </c>
      <c r="H54" s="7">
        <v>0</v>
      </c>
      <c r="I54" s="68">
        <v>0</v>
      </c>
      <c r="J54" s="68">
        <v>74</v>
      </c>
      <c r="K54" s="68">
        <v>74</v>
      </c>
      <c r="L54" s="67">
        <v>27</v>
      </c>
    </row>
    <row r="55" spans="1:12" ht="12.75">
      <c r="A55" s="7" t="s">
        <v>427</v>
      </c>
      <c r="B55" s="7" t="s">
        <v>401</v>
      </c>
      <c r="C55" s="40" t="s">
        <v>26</v>
      </c>
      <c r="D55" s="7">
        <v>73</v>
      </c>
      <c r="E55" s="7">
        <v>0</v>
      </c>
      <c r="F55" s="7">
        <v>0</v>
      </c>
      <c r="G55" s="7">
        <v>0</v>
      </c>
      <c r="H55" s="7">
        <v>0</v>
      </c>
      <c r="I55" s="68">
        <v>0</v>
      </c>
      <c r="J55" s="68">
        <v>73</v>
      </c>
      <c r="K55" s="68">
        <v>73</v>
      </c>
      <c r="L55" s="67">
        <v>28</v>
      </c>
    </row>
    <row r="56" spans="1:10" ht="12.75">
      <c r="A56" s="71"/>
      <c r="B56" s="71"/>
      <c r="C56" s="70"/>
      <c r="D56" s="71"/>
      <c r="E56" s="71"/>
      <c r="F56" s="71"/>
      <c r="G56" s="71"/>
      <c r="H56" s="71"/>
      <c r="I56" s="71"/>
      <c r="J56" s="69"/>
    </row>
    <row r="58" spans="1:12" ht="12.75">
      <c r="A58" s="65" t="s">
        <v>91</v>
      </c>
      <c r="B58" s="65"/>
      <c r="C58" s="65"/>
      <c r="D58" s="66" t="s">
        <v>86</v>
      </c>
      <c r="E58" s="66" t="s">
        <v>104</v>
      </c>
      <c r="F58" s="66" t="s">
        <v>10</v>
      </c>
      <c r="G58" s="66" t="s">
        <v>120</v>
      </c>
      <c r="H58" s="66" t="s">
        <v>9</v>
      </c>
      <c r="I58" s="66" t="s">
        <v>125</v>
      </c>
      <c r="J58" s="66" t="s">
        <v>62</v>
      </c>
      <c r="K58" s="88" t="s">
        <v>108</v>
      </c>
      <c r="L58" s="73" t="s">
        <v>101</v>
      </c>
    </row>
    <row r="59" spans="1:12" ht="12.75">
      <c r="A59" s="39" t="s">
        <v>392</v>
      </c>
      <c r="B59" s="39" t="s">
        <v>347</v>
      </c>
      <c r="C59" s="7" t="s">
        <v>22</v>
      </c>
      <c r="D59" s="7">
        <v>100</v>
      </c>
      <c r="E59" s="7">
        <v>0</v>
      </c>
      <c r="F59" s="7">
        <v>0</v>
      </c>
      <c r="G59" s="7">
        <v>0</v>
      </c>
      <c r="H59" s="7">
        <v>0</v>
      </c>
      <c r="I59" s="68">
        <v>0</v>
      </c>
      <c r="J59" s="68">
        <v>100</v>
      </c>
      <c r="K59" s="68">
        <v>100</v>
      </c>
      <c r="L59" s="67">
        <v>1</v>
      </c>
    </row>
    <row r="60" spans="1:12" ht="12.75">
      <c r="A60" s="39" t="s">
        <v>379</v>
      </c>
      <c r="B60" s="39" t="s">
        <v>347</v>
      </c>
      <c r="C60" s="7" t="s">
        <v>129</v>
      </c>
      <c r="D60" s="7">
        <v>99</v>
      </c>
      <c r="E60" s="7">
        <v>0</v>
      </c>
      <c r="F60" s="7">
        <v>0</v>
      </c>
      <c r="G60" s="7">
        <v>0</v>
      </c>
      <c r="H60" s="7">
        <v>0</v>
      </c>
      <c r="I60" s="68">
        <v>0</v>
      </c>
      <c r="J60" s="68">
        <v>99</v>
      </c>
      <c r="K60" s="68">
        <v>99</v>
      </c>
      <c r="L60" s="67">
        <v>2</v>
      </c>
    </row>
    <row r="61" spans="1:12" ht="12.75">
      <c r="A61" s="39" t="s">
        <v>383</v>
      </c>
      <c r="B61" s="39" t="s">
        <v>384</v>
      </c>
      <c r="C61" s="7" t="s">
        <v>71</v>
      </c>
      <c r="D61" s="7">
        <v>98</v>
      </c>
      <c r="E61" s="7">
        <v>0</v>
      </c>
      <c r="F61" s="7">
        <v>0</v>
      </c>
      <c r="G61" s="7">
        <v>0</v>
      </c>
      <c r="H61" s="7">
        <v>0</v>
      </c>
      <c r="I61" s="68">
        <v>0</v>
      </c>
      <c r="J61" s="68">
        <v>98</v>
      </c>
      <c r="K61" s="68">
        <v>98</v>
      </c>
      <c r="L61" s="67">
        <v>3</v>
      </c>
    </row>
    <row r="62" spans="1:12" ht="12.75">
      <c r="A62" s="39" t="s">
        <v>376</v>
      </c>
      <c r="B62" s="39" t="s">
        <v>305</v>
      </c>
      <c r="C62" s="40" t="s">
        <v>115</v>
      </c>
      <c r="D62" s="7">
        <v>97</v>
      </c>
      <c r="E62" s="7">
        <v>0</v>
      </c>
      <c r="F62" s="7">
        <v>0</v>
      </c>
      <c r="G62" s="7">
        <v>0</v>
      </c>
      <c r="H62" s="7">
        <v>0</v>
      </c>
      <c r="I62" s="68">
        <v>0</v>
      </c>
      <c r="J62" s="68">
        <v>97</v>
      </c>
      <c r="K62" s="68">
        <v>97</v>
      </c>
      <c r="L62" s="67">
        <v>4</v>
      </c>
    </row>
    <row r="63" spans="1:12" ht="12.75">
      <c r="A63" s="39" t="s">
        <v>325</v>
      </c>
      <c r="B63" s="39" t="s">
        <v>391</v>
      </c>
      <c r="C63" s="40" t="s">
        <v>42</v>
      </c>
      <c r="D63" s="7">
        <v>96</v>
      </c>
      <c r="E63" s="7">
        <v>0</v>
      </c>
      <c r="F63" s="7">
        <v>0</v>
      </c>
      <c r="G63" s="7">
        <v>0</v>
      </c>
      <c r="H63" s="7">
        <v>0</v>
      </c>
      <c r="I63" s="68">
        <v>0</v>
      </c>
      <c r="J63" s="68">
        <v>96</v>
      </c>
      <c r="K63" s="68">
        <v>96</v>
      </c>
      <c r="L63" s="67">
        <v>5</v>
      </c>
    </row>
    <row r="64" spans="1:12" ht="12.75">
      <c r="A64" s="39" t="s">
        <v>433</v>
      </c>
      <c r="B64" s="39" t="s">
        <v>334</v>
      </c>
      <c r="C64" s="40" t="s">
        <v>26</v>
      </c>
      <c r="D64" s="7">
        <v>95</v>
      </c>
      <c r="E64" s="7">
        <v>0</v>
      </c>
      <c r="F64" s="7">
        <v>0</v>
      </c>
      <c r="G64" s="7">
        <v>0</v>
      </c>
      <c r="H64" s="7">
        <v>0</v>
      </c>
      <c r="I64" s="68">
        <v>0</v>
      </c>
      <c r="J64" s="68">
        <v>95</v>
      </c>
      <c r="K64" s="68">
        <v>95</v>
      </c>
      <c r="L64" s="67">
        <v>6</v>
      </c>
    </row>
    <row r="65" spans="1:12" ht="12.75">
      <c r="A65" s="39" t="s">
        <v>387</v>
      </c>
      <c r="B65" s="39" t="s">
        <v>358</v>
      </c>
      <c r="C65" s="7" t="s">
        <v>39</v>
      </c>
      <c r="D65" s="7">
        <v>94</v>
      </c>
      <c r="E65" s="7">
        <v>0</v>
      </c>
      <c r="F65" s="7">
        <v>0</v>
      </c>
      <c r="G65" s="7">
        <v>0</v>
      </c>
      <c r="H65" s="7">
        <v>0</v>
      </c>
      <c r="I65" s="68">
        <v>0</v>
      </c>
      <c r="J65" s="68">
        <v>94</v>
      </c>
      <c r="K65" s="68">
        <v>94</v>
      </c>
      <c r="L65" s="67">
        <v>7</v>
      </c>
    </row>
    <row r="66" spans="1:12" ht="12.75">
      <c r="A66" s="39" t="s">
        <v>390</v>
      </c>
      <c r="B66" s="39" t="s">
        <v>327</v>
      </c>
      <c r="C66" s="7" t="s">
        <v>105</v>
      </c>
      <c r="D66" s="7">
        <v>93</v>
      </c>
      <c r="E66" s="7">
        <v>0</v>
      </c>
      <c r="F66" s="7">
        <v>0</v>
      </c>
      <c r="G66" s="7">
        <v>0</v>
      </c>
      <c r="H66" s="7">
        <v>0</v>
      </c>
      <c r="I66" s="68">
        <v>0</v>
      </c>
      <c r="J66" s="68">
        <v>93</v>
      </c>
      <c r="K66" s="68">
        <v>93</v>
      </c>
      <c r="L66" s="67">
        <v>8</v>
      </c>
    </row>
    <row r="67" spans="1:12" ht="12.75">
      <c r="A67" s="39" t="s">
        <v>441</v>
      </c>
      <c r="B67" s="39" t="s">
        <v>204</v>
      </c>
      <c r="C67" s="40" t="s">
        <v>15</v>
      </c>
      <c r="D67" s="7">
        <v>92</v>
      </c>
      <c r="E67" s="7">
        <v>0</v>
      </c>
      <c r="F67" s="7">
        <v>0</v>
      </c>
      <c r="G67" s="7">
        <v>0</v>
      </c>
      <c r="H67" s="7">
        <v>0</v>
      </c>
      <c r="I67" s="68">
        <v>0</v>
      </c>
      <c r="J67" s="68">
        <v>92</v>
      </c>
      <c r="K67" s="68">
        <v>92</v>
      </c>
      <c r="L67" s="67">
        <v>9</v>
      </c>
    </row>
    <row r="68" spans="1:12" ht="12.75">
      <c r="A68" s="39" t="s">
        <v>380</v>
      </c>
      <c r="B68" s="39" t="s">
        <v>381</v>
      </c>
      <c r="C68" s="7" t="s">
        <v>133</v>
      </c>
      <c r="D68" s="7">
        <v>91</v>
      </c>
      <c r="E68" s="7">
        <v>0</v>
      </c>
      <c r="F68" s="7">
        <v>0</v>
      </c>
      <c r="G68" s="7">
        <v>0</v>
      </c>
      <c r="H68" s="7">
        <v>0</v>
      </c>
      <c r="I68" s="68">
        <v>0</v>
      </c>
      <c r="J68" s="68">
        <v>91</v>
      </c>
      <c r="K68" s="68">
        <v>91</v>
      </c>
      <c r="L68" s="67">
        <v>10</v>
      </c>
    </row>
    <row r="69" spans="1:12" ht="12.75">
      <c r="A69" s="39" t="s">
        <v>221</v>
      </c>
      <c r="B69" s="39" t="s">
        <v>378</v>
      </c>
      <c r="C69" s="40" t="s">
        <v>129</v>
      </c>
      <c r="D69" s="7">
        <v>90</v>
      </c>
      <c r="E69" s="7">
        <v>0</v>
      </c>
      <c r="F69" s="7">
        <v>0</v>
      </c>
      <c r="G69" s="7">
        <v>0</v>
      </c>
      <c r="H69" s="7">
        <v>0</v>
      </c>
      <c r="I69" s="68">
        <v>0</v>
      </c>
      <c r="J69" s="68">
        <v>90</v>
      </c>
      <c r="K69" s="68">
        <v>90</v>
      </c>
      <c r="L69" s="67">
        <v>11</v>
      </c>
    </row>
    <row r="70" spans="1:12" ht="12.75">
      <c r="A70" s="7" t="s">
        <v>388</v>
      </c>
      <c r="B70" s="7" t="s">
        <v>389</v>
      </c>
      <c r="C70" s="7" t="s">
        <v>16</v>
      </c>
      <c r="D70" s="7">
        <v>89</v>
      </c>
      <c r="E70" s="7">
        <v>0</v>
      </c>
      <c r="F70" s="7">
        <v>0</v>
      </c>
      <c r="G70" s="7">
        <v>0</v>
      </c>
      <c r="H70" s="7">
        <v>0</v>
      </c>
      <c r="I70" s="68">
        <v>0</v>
      </c>
      <c r="J70" s="68">
        <v>89</v>
      </c>
      <c r="K70" s="68">
        <v>89</v>
      </c>
      <c r="L70" s="67">
        <v>12</v>
      </c>
    </row>
    <row r="71" spans="1:12" ht="12.75">
      <c r="A71" s="39" t="s">
        <v>385</v>
      </c>
      <c r="B71" s="39" t="s">
        <v>378</v>
      </c>
      <c r="C71" s="7" t="s">
        <v>105</v>
      </c>
      <c r="D71" s="7">
        <v>88</v>
      </c>
      <c r="E71" s="7">
        <v>0</v>
      </c>
      <c r="F71" s="7">
        <v>0</v>
      </c>
      <c r="G71" s="7">
        <v>0</v>
      </c>
      <c r="H71" s="7">
        <v>0</v>
      </c>
      <c r="I71" s="68">
        <v>0</v>
      </c>
      <c r="J71" s="68">
        <v>88</v>
      </c>
      <c r="K71" s="68">
        <v>88</v>
      </c>
      <c r="L71" s="67">
        <v>13</v>
      </c>
    </row>
    <row r="72" spans="1:12" ht="12.75">
      <c r="A72" s="39" t="s">
        <v>249</v>
      </c>
      <c r="B72" s="39" t="s">
        <v>364</v>
      </c>
      <c r="C72" s="40" t="s">
        <v>22</v>
      </c>
      <c r="D72" s="7">
        <v>87</v>
      </c>
      <c r="E72" s="7">
        <v>0</v>
      </c>
      <c r="F72" s="7">
        <v>0</v>
      </c>
      <c r="G72" s="7">
        <v>0</v>
      </c>
      <c r="H72" s="7">
        <v>0</v>
      </c>
      <c r="I72" s="68">
        <v>0</v>
      </c>
      <c r="J72" s="68">
        <v>87</v>
      </c>
      <c r="K72" s="68">
        <v>87</v>
      </c>
      <c r="L72" s="67">
        <v>14</v>
      </c>
    </row>
    <row r="73" spans="1:11" ht="12.75">
      <c r="A73" s="71"/>
      <c r="B73" s="71"/>
      <c r="C73" s="71"/>
      <c r="D73" s="71"/>
      <c r="E73" s="71"/>
      <c r="F73" s="69"/>
      <c r="G73" s="69"/>
      <c r="H73" s="71"/>
      <c r="I73" s="89"/>
      <c r="J73" s="69"/>
      <c r="K73" s="71"/>
    </row>
    <row r="74" spans="1:10" ht="12.75">
      <c r="A74" s="71"/>
      <c r="B74" s="71"/>
      <c r="C74" s="71"/>
      <c r="D74" s="71"/>
      <c r="E74" s="71"/>
      <c r="F74" s="71"/>
      <c r="G74" s="71"/>
      <c r="H74" s="71"/>
      <c r="I74" s="71"/>
      <c r="J74" s="69"/>
    </row>
    <row r="75" spans="1:12" ht="12.75">
      <c r="A75" s="65" t="s">
        <v>92</v>
      </c>
      <c r="B75" s="65"/>
      <c r="C75" s="65"/>
      <c r="D75" s="66" t="s">
        <v>86</v>
      </c>
      <c r="E75" s="66" t="s">
        <v>104</v>
      </c>
      <c r="F75" s="66" t="s">
        <v>10</v>
      </c>
      <c r="G75" s="66" t="s">
        <v>120</v>
      </c>
      <c r="H75" s="66" t="s">
        <v>9</v>
      </c>
      <c r="I75" s="66" t="s">
        <v>125</v>
      </c>
      <c r="J75" s="66" t="s">
        <v>62</v>
      </c>
      <c r="K75" s="88" t="s">
        <v>108</v>
      </c>
      <c r="L75" s="73" t="s">
        <v>101</v>
      </c>
    </row>
    <row r="76" spans="1:12" ht="12.75">
      <c r="A76" s="39" t="s">
        <v>298</v>
      </c>
      <c r="B76" s="39" t="s">
        <v>396</v>
      </c>
      <c r="C76" s="7" t="s">
        <v>22</v>
      </c>
      <c r="D76" s="7">
        <v>100</v>
      </c>
      <c r="E76" s="7">
        <v>0</v>
      </c>
      <c r="F76" s="7">
        <v>0</v>
      </c>
      <c r="G76" s="7">
        <v>0</v>
      </c>
      <c r="H76" s="7">
        <v>0</v>
      </c>
      <c r="I76" s="68">
        <v>0</v>
      </c>
      <c r="J76" s="68">
        <v>100</v>
      </c>
      <c r="K76" s="68">
        <v>100</v>
      </c>
      <c r="L76" s="67">
        <v>1</v>
      </c>
    </row>
    <row r="77" spans="1:12" ht="12.75">
      <c r="A77" s="39" t="s">
        <v>393</v>
      </c>
      <c r="B77" s="39" t="s">
        <v>348</v>
      </c>
      <c r="C77" s="7" t="s">
        <v>22</v>
      </c>
      <c r="D77" s="7">
        <v>99</v>
      </c>
      <c r="E77" s="7">
        <v>0</v>
      </c>
      <c r="F77" s="7">
        <v>0</v>
      </c>
      <c r="G77" s="7">
        <v>0</v>
      </c>
      <c r="H77" s="7">
        <v>0</v>
      </c>
      <c r="I77" s="68">
        <v>0</v>
      </c>
      <c r="J77" s="68">
        <v>99</v>
      </c>
      <c r="K77" s="68">
        <v>99</v>
      </c>
      <c r="L77" s="67">
        <v>2</v>
      </c>
    </row>
    <row r="78" spans="1:12" ht="12.75">
      <c r="A78" s="39" t="s">
        <v>398</v>
      </c>
      <c r="B78" s="39" t="s">
        <v>364</v>
      </c>
      <c r="C78" s="40" t="s">
        <v>20</v>
      </c>
      <c r="D78" s="7">
        <v>98</v>
      </c>
      <c r="E78" s="7">
        <v>0</v>
      </c>
      <c r="F78" s="7">
        <v>0</v>
      </c>
      <c r="G78" s="7">
        <v>0</v>
      </c>
      <c r="H78" s="7">
        <v>0</v>
      </c>
      <c r="I78" s="68">
        <v>0</v>
      </c>
      <c r="J78" s="68">
        <v>98</v>
      </c>
      <c r="K78" s="68">
        <v>98</v>
      </c>
      <c r="L78" s="67">
        <v>3</v>
      </c>
    </row>
    <row r="79" spans="1:12" ht="12.75">
      <c r="A79" s="39" t="s">
        <v>194</v>
      </c>
      <c r="B79" s="39" t="s">
        <v>303</v>
      </c>
      <c r="C79" s="7" t="s">
        <v>116</v>
      </c>
      <c r="D79" s="7">
        <v>97</v>
      </c>
      <c r="E79" s="7">
        <v>0</v>
      </c>
      <c r="F79" s="7">
        <v>0</v>
      </c>
      <c r="G79" s="7">
        <v>0</v>
      </c>
      <c r="H79" s="7">
        <v>0</v>
      </c>
      <c r="I79" s="68">
        <v>0</v>
      </c>
      <c r="J79" s="68">
        <v>97</v>
      </c>
      <c r="K79" s="68">
        <v>97</v>
      </c>
      <c r="L79" s="67">
        <v>4</v>
      </c>
    </row>
    <row r="80" spans="1:12" ht="12.75">
      <c r="A80" s="39" t="s">
        <v>399</v>
      </c>
      <c r="B80" s="39" t="s">
        <v>314</v>
      </c>
      <c r="C80" s="7" t="s">
        <v>42</v>
      </c>
      <c r="D80" s="7">
        <v>96</v>
      </c>
      <c r="E80" s="7">
        <v>0</v>
      </c>
      <c r="F80" s="7">
        <v>0</v>
      </c>
      <c r="G80" s="7">
        <v>0</v>
      </c>
      <c r="H80" s="7">
        <v>0</v>
      </c>
      <c r="I80" s="68">
        <v>0</v>
      </c>
      <c r="J80" s="68">
        <v>96</v>
      </c>
      <c r="K80" s="68">
        <v>96</v>
      </c>
      <c r="L80" s="67">
        <v>5</v>
      </c>
    </row>
    <row r="81" spans="1:12" ht="12.75">
      <c r="A81" s="39" t="s">
        <v>394</v>
      </c>
      <c r="B81" s="39" t="s">
        <v>395</v>
      </c>
      <c r="C81" s="7" t="s">
        <v>22</v>
      </c>
      <c r="D81" s="7">
        <v>95</v>
      </c>
      <c r="E81" s="7">
        <v>0</v>
      </c>
      <c r="F81" s="7">
        <v>0</v>
      </c>
      <c r="G81" s="7">
        <v>0</v>
      </c>
      <c r="H81" s="7">
        <v>0</v>
      </c>
      <c r="I81" s="68">
        <v>0</v>
      </c>
      <c r="J81" s="68">
        <v>95</v>
      </c>
      <c r="K81" s="68">
        <v>95</v>
      </c>
      <c r="L81" s="67">
        <v>6</v>
      </c>
    </row>
    <row r="82" spans="1:12" ht="12.75">
      <c r="A82" s="39" t="s">
        <v>437</v>
      </c>
      <c r="B82" s="39" t="s">
        <v>438</v>
      </c>
      <c r="C82" s="40" t="s">
        <v>41</v>
      </c>
      <c r="D82" s="7">
        <v>94</v>
      </c>
      <c r="E82" s="7">
        <v>0</v>
      </c>
      <c r="F82" s="7">
        <v>0</v>
      </c>
      <c r="G82" s="7">
        <v>0</v>
      </c>
      <c r="H82" s="7">
        <v>0</v>
      </c>
      <c r="I82" s="68">
        <v>0</v>
      </c>
      <c r="J82" s="68">
        <v>94</v>
      </c>
      <c r="K82" s="68">
        <v>94</v>
      </c>
      <c r="L82" s="67">
        <v>7</v>
      </c>
    </row>
    <row r="83" spans="1:11" ht="12.75">
      <c r="A83" s="14"/>
      <c r="B83" s="14"/>
      <c r="C83" s="90"/>
      <c r="D83" s="14"/>
      <c r="E83" s="14"/>
      <c r="F83" s="14"/>
      <c r="G83" s="14"/>
      <c r="H83" s="90"/>
      <c r="I83" s="71"/>
      <c r="J83" s="69"/>
      <c r="K83" s="71"/>
    </row>
    <row r="84" spans="1:10" ht="12.75">
      <c r="A84" s="71"/>
      <c r="B84" s="71"/>
      <c r="C84" s="71"/>
      <c r="D84" s="71"/>
      <c r="E84" s="71"/>
      <c r="F84" s="71"/>
      <c r="G84" s="71"/>
      <c r="H84" s="71"/>
      <c r="I84" s="71"/>
      <c r="J84" s="69"/>
    </row>
    <row r="85" spans="1:12" ht="12.75">
      <c r="A85" s="65" t="s">
        <v>93</v>
      </c>
      <c r="B85" s="65"/>
      <c r="C85" s="65"/>
      <c r="D85" s="66" t="s">
        <v>86</v>
      </c>
      <c r="E85" s="66" t="s">
        <v>104</v>
      </c>
      <c r="F85" s="66" t="s">
        <v>10</v>
      </c>
      <c r="G85" s="66" t="s">
        <v>120</v>
      </c>
      <c r="H85" s="66" t="s">
        <v>9</v>
      </c>
      <c r="I85" s="66" t="s">
        <v>125</v>
      </c>
      <c r="J85" s="66" t="s">
        <v>62</v>
      </c>
      <c r="K85" s="88" t="s">
        <v>108</v>
      </c>
      <c r="L85" s="73" t="s">
        <v>101</v>
      </c>
    </row>
    <row r="86" spans="1:12" ht="12.75">
      <c r="A86" s="39" t="s">
        <v>400</v>
      </c>
      <c r="B86" s="39" t="s">
        <v>401</v>
      </c>
      <c r="C86" s="7" t="s">
        <v>34</v>
      </c>
      <c r="D86" s="7">
        <v>100</v>
      </c>
      <c r="E86" s="7">
        <v>0</v>
      </c>
      <c r="F86" s="7">
        <v>0</v>
      </c>
      <c r="G86" s="7">
        <v>0</v>
      </c>
      <c r="H86" s="7">
        <v>0</v>
      </c>
      <c r="I86" s="68">
        <v>0</v>
      </c>
      <c r="J86" s="68">
        <v>100</v>
      </c>
      <c r="K86" s="68">
        <v>100</v>
      </c>
      <c r="L86" s="67">
        <v>1</v>
      </c>
    </row>
    <row r="87" spans="1:12" ht="12.75">
      <c r="A87" s="39" t="s">
        <v>436</v>
      </c>
      <c r="B87" s="39" t="s">
        <v>286</v>
      </c>
      <c r="C87" s="7" t="s">
        <v>26</v>
      </c>
      <c r="D87" s="7">
        <v>99</v>
      </c>
      <c r="E87" s="7">
        <v>0</v>
      </c>
      <c r="F87" s="7">
        <v>0</v>
      </c>
      <c r="G87" s="7">
        <v>0</v>
      </c>
      <c r="H87" s="7">
        <v>0</v>
      </c>
      <c r="I87" s="68">
        <v>0</v>
      </c>
      <c r="J87" s="68">
        <v>99</v>
      </c>
      <c r="K87" s="68">
        <v>99</v>
      </c>
      <c r="L87" s="67">
        <v>2</v>
      </c>
    </row>
    <row r="88" spans="1:12" ht="12.75">
      <c r="A88" s="39" t="s">
        <v>408</v>
      </c>
      <c r="B88" s="39" t="s">
        <v>209</v>
      </c>
      <c r="C88" s="7" t="s">
        <v>16</v>
      </c>
      <c r="D88" s="7">
        <v>98</v>
      </c>
      <c r="E88" s="7">
        <v>0</v>
      </c>
      <c r="F88" s="7">
        <v>0</v>
      </c>
      <c r="G88" s="7">
        <v>0</v>
      </c>
      <c r="H88" s="7">
        <v>0</v>
      </c>
      <c r="I88" s="68">
        <v>0</v>
      </c>
      <c r="J88" s="68">
        <v>98</v>
      </c>
      <c r="K88" s="68">
        <v>98</v>
      </c>
      <c r="L88" s="67">
        <v>3</v>
      </c>
    </row>
    <row r="89" spans="1:12" ht="12.75">
      <c r="A89" s="39" t="s">
        <v>404</v>
      </c>
      <c r="B89" s="39" t="s">
        <v>360</v>
      </c>
      <c r="C89" s="40" t="s">
        <v>39</v>
      </c>
      <c r="D89" s="7">
        <v>97</v>
      </c>
      <c r="E89" s="7">
        <v>0</v>
      </c>
      <c r="F89" s="7">
        <v>0</v>
      </c>
      <c r="G89" s="7">
        <v>0</v>
      </c>
      <c r="H89" s="7">
        <v>0</v>
      </c>
      <c r="I89" s="68">
        <v>0</v>
      </c>
      <c r="J89" s="68">
        <v>97</v>
      </c>
      <c r="K89" s="68">
        <v>97</v>
      </c>
      <c r="L89" s="67">
        <v>4</v>
      </c>
    </row>
    <row r="90" spans="1:12" ht="12.75">
      <c r="A90" s="39" t="s">
        <v>407</v>
      </c>
      <c r="B90" s="39" t="s">
        <v>316</v>
      </c>
      <c r="C90" s="7" t="s">
        <v>20</v>
      </c>
      <c r="D90" s="7">
        <v>96</v>
      </c>
      <c r="E90" s="7">
        <v>0</v>
      </c>
      <c r="F90" s="7">
        <v>0</v>
      </c>
      <c r="G90" s="7">
        <v>0</v>
      </c>
      <c r="H90" s="7">
        <v>0</v>
      </c>
      <c r="I90" s="68">
        <v>0</v>
      </c>
      <c r="J90" s="68">
        <v>96</v>
      </c>
      <c r="K90" s="68">
        <v>96</v>
      </c>
      <c r="L90" s="67">
        <v>5</v>
      </c>
    </row>
    <row r="91" spans="1:12" ht="12.75">
      <c r="A91" s="39" t="s">
        <v>405</v>
      </c>
      <c r="B91" s="39" t="s">
        <v>406</v>
      </c>
      <c r="C91" s="7" t="s">
        <v>16</v>
      </c>
      <c r="D91" s="7">
        <v>95</v>
      </c>
      <c r="E91" s="7">
        <v>0</v>
      </c>
      <c r="F91" s="7">
        <v>0</v>
      </c>
      <c r="G91" s="7">
        <v>0</v>
      </c>
      <c r="H91" s="7">
        <v>0</v>
      </c>
      <c r="I91" s="68">
        <v>0</v>
      </c>
      <c r="J91" s="68">
        <v>95</v>
      </c>
      <c r="K91" s="68">
        <v>95</v>
      </c>
      <c r="L91" s="67">
        <v>6</v>
      </c>
    </row>
    <row r="92" spans="1:12" ht="12.75">
      <c r="A92" s="39" t="s">
        <v>403</v>
      </c>
      <c r="B92" s="39" t="s">
        <v>347</v>
      </c>
      <c r="C92" s="7" t="s">
        <v>42</v>
      </c>
      <c r="D92" s="7">
        <v>94</v>
      </c>
      <c r="E92" s="7">
        <v>0</v>
      </c>
      <c r="F92" s="7">
        <v>0</v>
      </c>
      <c r="G92" s="7">
        <v>0</v>
      </c>
      <c r="H92" s="7">
        <v>0</v>
      </c>
      <c r="I92" s="68">
        <v>0</v>
      </c>
      <c r="J92" s="68">
        <v>94</v>
      </c>
      <c r="K92" s="68">
        <v>94</v>
      </c>
      <c r="L92" s="67">
        <v>7</v>
      </c>
    </row>
    <row r="93" spans="1:12" ht="12.75">
      <c r="A93" s="39" t="s">
        <v>289</v>
      </c>
      <c r="B93" s="39" t="s">
        <v>296</v>
      </c>
      <c r="C93" s="7" t="s">
        <v>20</v>
      </c>
      <c r="D93" s="7">
        <v>93</v>
      </c>
      <c r="E93" s="7">
        <v>0</v>
      </c>
      <c r="F93" s="7">
        <v>0</v>
      </c>
      <c r="G93" s="7">
        <v>0</v>
      </c>
      <c r="H93" s="7">
        <v>0</v>
      </c>
      <c r="I93" s="68">
        <v>0</v>
      </c>
      <c r="J93" s="68">
        <v>93</v>
      </c>
      <c r="K93" s="68">
        <v>93</v>
      </c>
      <c r="L93" s="67">
        <v>8</v>
      </c>
    </row>
    <row r="96" spans="1:12" ht="12.75">
      <c r="A96" s="65" t="s">
        <v>121</v>
      </c>
      <c r="B96" s="65"/>
      <c r="C96" s="65"/>
      <c r="D96" s="66" t="s">
        <v>86</v>
      </c>
      <c r="E96" s="66" t="s">
        <v>104</v>
      </c>
      <c r="F96" s="66" t="s">
        <v>10</v>
      </c>
      <c r="G96" s="66" t="s">
        <v>120</v>
      </c>
      <c r="H96" s="66" t="s">
        <v>9</v>
      </c>
      <c r="I96" s="66" t="s">
        <v>125</v>
      </c>
      <c r="J96" s="66" t="s">
        <v>62</v>
      </c>
      <c r="K96" s="88" t="s">
        <v>108</v>
      </c>
      <c r="L96" s="73" t="s">
        <v>101</v>
      </c>
    </row>
    <row r="97" spans="1:12" ht="12.75">
      <c r="A97" s="39" t="s">
        <v>411</v>
      </c>
      <c r="B97" s="39" t="s">
        <v>339</v>
      </c>
      <c r="C97" s="7" t="s">
        <v>18</v>
      </c>
      <c r="D97" s="7">
        <v>100</v>
      </c>
      <c r="E97" s="7">
        <v>0</v>
      </c>
      <c r="F97" s="7">
        <v>0</v>
      </c>
      <c r="G97" s="7">
        <v>0</v>
      </c>
      <c r="H97" s="7">
        <v>0</v>
      </c>
      <c r="I97" s="68">
        <v>0</v>
      </c>
      <c r="J97" s="68">
        <v>100</v>
      </c>
      <c r="K97" s="68">
        <v>100</v>
      </c>
      <c r="L97" s="67">
        <v>1</v>
      </c>
    </row>
    <row r="98" spans="1:12" ht="12.75">
      <c r="A98" s="39" t="s">
        <v>239</v>
      </c>
      <c r="B98" s="39" t="s">
        <v>303</v>
      </c>
      <c r="C98" s="7" t="s">
        <v>71</v>
      </c>
      <c r="D98" s="7">
        <v>99</v>
      </c>
      <c r="E98" s="7">
        <v>0</v>
      </c>
      <c r="F98" s="7">
        <v>0</v>
      </c>
      <c r="G98" s="7">
        <v>0</v>
      </c>
      <c r="H98" s="7">
        <v>0</v>
      </c>
      <c r="I98" s="68">
        <v>0</v>
      </c>
      <c r="J98" s="68">
        <v>99</v>
      </c>
      <c r="K98" s="68">
        <v>99</v>
      </c>
      <c r="L98" s="67">
        <v>2</v>
      </c>
    </row>
    <row r="99" spans="1:12" ht="12.75">
      <c r="A99" s="39" t="s">
        <v>480</v>
      </c>
      <c r="B99" s="39" t="s">
        <v>202</v>
      </c>
      <c r="C99" s="7" t="s">
        <v>129</v>
      </c>
      <c r="D99" s="7">
        <v>98</v>
      </c>
      <c r="E99" s="7">
        <v>0</v>
      </c>
      <c r="F99" s="7">
        <v>0</v>
      </c>
      <c r="G99" s="7">
        <v>0</v>
      </c>
      <c r="H99" s="7">
        <v>0</v>
      </c>
      <c r="I99" s="68">
        <v>0</v>
      </c>
      <c r="J99" s="68">
        <v>98</v>
      </c>
      <c r="K99" s="68">
        <v>98</v>
      </c>
      <c r="L99" s="67">
        <v>3</v>
      </c>
    </row>
    <row r="100" spans="1:12" ht="12.75">
      <c r="A100" s="39" t="s">
        <v>298</v>
      </c>
      <c r="B100" s="39" t="s">
        <v>360</v>
      </c>
      <c r="C100" s="40" t="s">
        <v>22</v>
      </c>
      <c r="D100" s="7">
        <v>97</v>
      </c>
      <c r="E100" s="7">
        <v>0</v>
      </c>
      <c r="F100" s="7">
        <v>0</v>
      </c>
      <c r="G100" s="7">
        <v>0</v>
      </c>
      <c r="H100" s="7">
        <v>0</v>
      </c>
      <c r="I100" s="68">
        <v>0</v>
      </c>
      <c r="J100" s="68">
        <v>97</v>
      </c>
      <c r="K100" s="68">
        <v>97</v>
      </c>
      <c r="L100" s="67">
        <v>4</v>
      </c>
    </row>
    <row r="101" spans="1:12" ht="12.75">
      <c r="A101" s="39" t="s">
        <v>409</v>
      </c>
      <c r="B101" s="39" t="s">
        <v>268</v>
      </c>
      <c r="C101" s="7" t="s">
        <v>34</v>
      </c>
      <c r="D101" s="7">
        <v>96</v>
      </c>
      <c r="E101" s="7">
        <v>0</v>
      </c>
      <c r="F101" s="7">
        <v>0</v>
      </c>
      <c r="G101" s="7">
        <v>0</v>
      </c>
      <c r="H101" s="7">
        <v>0</v>
      </c>
      <c r="I101" s="68">
        <v>0</v>
      </c>
      <c r="J101" s="68">
        <v>96</v>
      </c>
      <c r="K101" s="68">
        <v>96</v>
      </c>
      <c r="L101" s="67">
        <v>5</v>
      </c>
    </row>
    <row r="102" spans="1:12" ht="12.75">
      <c r="A102" s="39" t="s">
        <v>412</v>
      </c>
      <c r="B102" s="39" t="s">
        <v>314</v>
      </c>
      <c r="C102" s="7" t="s">
        <v>133</v>
      </c>
      <c r="D102" s="7">
        <v>95</v>
      </c>
      <c r="E102" s="7">
        <v>0</v>
      </c>
      <c r="F102" s="7">
        <v>0</v>
      </c>
      <c r="G102" s="7">
        <v>0</v>
      </c>
      <c r="H102" s="7">
        <v>0</v>
      </c>
      <c r="I102" s="68">
        <v>0</v>
      </c>
      <c r="J102" s="68">
        <v>95</v>
      </c>
      <c r="K102" s="68">
        <v>95</v>
      </c>
      <c r="L102" s="67">
        <v>6</v>
      </c>
    </row>
    <row r="103" spans="1:12" ht="12.75">
      <c r="A103" s="39" t="s">
        <v>398</v>
      </c>
      <c r="B103" s="39" t="s">
        <v>493</v>
      </c>
      <c r="C103" s="7" t="s">
        <v>43</v>
      </c>
      <c r="D103" s="7">
        <v>94</v>
      </c>
      <c r="E103" s="7">
        <v>0</v>
      </c>
      <c r="F103" s="7">
        <v>0</v>
      </c>
      <c r="G103" s="7">
        <v>0</v>
      </c>
      <c r="H103" s="7">
        <v>0</v>
      </c>
      <c r="I103" s="68">
        <v>0</v>
      </c>
      <c r="J103" s="68">
        <v>94</v>
      </c>
      <c r="K103" s="68">
        <v>94</v>
      </c>
      <c r="L103" s="67">
        <v>7</v>
      </c>
    </row>
    <row r="104" spans="1:12" ht="12.75">
      <c r="A104" s="39" t="s">
        <v>402</v>
      </c>
      <c r="B104" s="39" t="s">
        <v>397</v>
      </c>
      <c r="C104" s="7" t="s">
        <v>105</v>
      </c>
      <c r="D104" s="7">
        <v>93</v>
      </c>
      <c r="E104" s="7">
        <v>0</v>
      </c>
      <c r="F104" s="7">
        <v>0</v>
      </c>
      <c r="G104" s="7">
        <v>0</v>
      </c>
      <c r="H104" s="7">
        <v>0</v>
      </c>
      <c r="I104" s="68">
        <v>0</v>
      </c>
      <c r="J104" s="68">
        <v>93</v>
      </c>
      <c r="K104" s="68">
        <v>93</v>
      </c>
      <c r="L104" s="67">
        <v>8</v>
      </c>
    </row>
    <row r="105" spans="1:12" ht="12.75">
      <c r="A105" s="7" t="s">
        <v>473</v>
      </c>
      <c r="B105" s="7" t="s">
        <v>472</v>
      </c>
      <c r="C105" s="40" t="s">
        <v>26</v>
      </c>
      <c r="D105" s="7">
        <v>92</v>
      </c>
      <c r="E105" s="7">
        <v>0</v>
      </c>
      <c r="F105" s="7">
        <v>0</v>
      </c>
      <c r="G105" s="7">
        <v>0</v>
      </c>
      <c r="H105" s="7">
        <v>0</v>
      </c>
      <c r="I105" s="68">
        <v>0</v>
      </c>
      <c r="J105" s="68">
        <v>92</v>
      </c>
      <c r="K105" s="68">
        <v>92</v>
      </c>
      <c r="L105" s="67">
        <v>9</v>
      </c>
    </row>
  </sheetData>
  <sheetProtection/>
  <mergeCells count="2">
    <mergeCell ref="A1:J1"/>
    <mergeCell ref="A2:D2"/>
  </mergeCells>
  <dataValidations count="2">
    <dataValidation type="list" allowBlank="1" showInputMessage="1" showErrorMessage="1" sqref="C83 C14:C25 C72 C46:C55">
      <formula1>$D$192:$D$227</formula1>
    </dataValidation>
    <dataValidation type="list" allowBlank="1" showInputMessage="1" showErrorMessage="1" sqref="C4:C13 C59:C71 C86:C93 C28:C45 C76:C82 C97:C105">
      <formula1>$D$203:$D$238</formula1>
    </dataValidation>
  </dataValidations>
  <printOptions/>
  <pageMargins left="0.47" right="0.35" top="0.3" bottom="0.5" header="0.19" footer="0.21"/>
  <pageSetup horizontalDpi="600" verticalDpi="600" orientation="portrait" paperSize="9" scale="90" r:id="rId1"/>
  <headerFooter alignWithMargins="0">
    <oddFooter>&amp;L&amp;F\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9"/>
  <sheetViews>
    <sheetView tabSelected="1" zoomScalePageLayoutView="0" workbookViewId="0" topLeftCell="A1">
      <pane xSplit="5" topLeftCell="F1" activePane="topRight" state="frozen"/>
      <selection pane="topLeft" activeCell="A495" sqref="A495"/>
      <selection pane="topRight" activeCell="A1" sqref="A1"/>
    </sheetView>
  </sheetViews>
  <sheetFormatPr defaultColWidth="9.140625" defaultRowHeight="12.75"/>
  <cols>
    <col min="1" max="1" width="17.28125" style="35" customWidth="1"/>
    <col min="2" max="2" width="12.00390625" style="35" bestFit="1" customWidth="1"/>
    <col min="3" max="3" width="9.00390625" style="35" customWidth="1"/>
    <col min="4" max="4" width="25.00390625" style="35" customWidth="1"/>
    <col min="5" max="5" width="1.421875" style="35" customWidth="1"/>
    <col min="6" max="6" width="6.57421875" style="35" customWidth="1"/>
    <col min="7" max="7" width="7.28125" style="35" customWidth="1"/>
    <col min="8" max="8" width="6.140625" style="35" customWidth="1"/>
    <col min="9" max="9" width="7.28125" style="35" customWidth="1"/>
    <col min="10" max="10" width="5.8515625" style="35" customWidth="1"/>
    <col min="11" max="11" width="3.8515625" style="35" customWidth="1"/>
    <col min="12" max="12" width="4.140625" style="35" customWidth="1"/>
    <col min="13" max="13" width="8.00390625" style="35" customWidth="1"/>
    <col min="14" max="14" width="10.7109375" style="35" customWidth="1"/>
    <col min="15" max="16" width="7.57421875" style="35" customWidth="1"/>
    <col min="17" max="17" width="8.00390625" style="35" customWidth="1"/>
    <col min="18" max="16384" width="9.140625" style="35" customWidth="1"/>
  </cols>
  <sheetData>
    <row r="1" spans="1:16" s="37" customFormat="1" ht="12.75">
      <c r="A1" s="56" t="s">
        <v>134</v>
      </c>
      <c r="B1" s="56"/>
      <c r="C1" s="56"/>
      <c r="D1" s="56"/>
      <c r="E1" s="56"/>
      <c r="F1" s="56"/>
      <c r="G1" s="56"/>
      <c r="H1" s="56"/>
      <c r="I1" s="56"/>
      <c r="J1" s="56"/>
      <c r="K1" s="46"/>
      <c r="L1" s="46"/>
      <c r="M1" s="46"/>
      <c r="N1" s="46"/>
      <c r="O1" s="46"/>
      <c r="P1" s="46"/>
    </row>
    <row r="2" ht="12.75">
      <c r="A2" s="47"/>
    </row>
    <row r="3" spans="1:17" s="37" customFormat="1" ht="12.75">
      <c r="A3" s="46"/>
      <c r="B3" s="46"/>
      <c r="C3" s="46"/>
      <c r="D3" s="46"/>
      <c r="E3" s="46"/>
      <c r="F3" s="94" t="s">
        <v>86</v>
      </c>
      <c r="G3" s="95"/>
      <c r="H3" s="95"/>
      <c r="I3" s="95"/>
      <c r="J3" s="96"/>
      <c r="K3" s="48"/>
      <c r="L3" s="46"/>
      <c r="M3" s="97" t="s">
        <v>12</v>
      </c>
      <c r="N3" s="97"/>
      <c r="O3" s="97"/>
      <c r="P3" s="97"/>
      <c r="Q3" s="49"/>
    </row>
    <row r="4" spans="1:17" s="37" customFormat="1" ht="38.25">
      <c r="A4" s="50" t="s">
        <v>0</v>
      </c>
      <c r="B4" s="50" t="s">
        <v>131</v>
      </c>
      <c r="C4" s="50" t="s">
        <v>2</v>
      </c>
      <c r="D4" s="50" t="s">
        <v>3</v>
      </c>
      <c r="E4" s="46"/>
      <c r="F4" s="51" t="s">
        <v>6</v>
      </c>
      <c r="G4" s="51" t="s">
        <v>84</v>
      </c>
      <c r="H4" s="51" t="s">
        <v>5</v>
      </c>
      <c r="I4" s="62" t="s">
        <v>69</v>
      </c>
      <c r="J4" s="78" t="s">
        <v>100</v>
      </c>
      <c r="K4" s="46"/>
      <c r="L4" s="85"/>
      <c r="M4" s="82" t="s">
        <v>101</v>
      </c>
      <c r="N4" s="50" t="s">
        <v>13</v>
      </c>
      <c r="O4" s="86" t="s">
        <v>69</v>
      </c>
      <c r="P4" s="57" t="s">
        <v>103</v>
      </c>
      <c r="Q4" s="52"/>
    </row>
    <row r="5" spans="1:17" s="37" customFormat="1" ht="13.5" customHeight="1">
      <c r="A5" s="39" t="s">
        <v>474</v>
      </c>
      <c r="B5" s="39" t="s">
        <v>155</v>
      </c>
      <c r="C5" s="39" t="s">
        <v>46</v>
      </c>
      <c r="D5" s="40" t="s">
        <v>25</v>
      </c>
      <c r="E5" s="35"/>
      <c r="F5" s="40">
        <v>1</v>
      </c>
      <c r="G5" s="53">
        <v>300</v>
      </c>
      <c r="H5" s="42">
        <v>28.2</v>
      </c>
      <c r="I5" s="7"/>
      <c r="J5" s="7"/>
      <c r="K5" s="41"/>
      <c r="L5" s="35"/>
      <c r="M5" s="40">
        <v>1</v>
      </c>
      <c r="N5" s="87">
        <v>300</v>
      </c>
      <c r="O5" s="40">
        <v>0</v>
      </c>
      <c r="P5" s="53">
        <v>300</v>
      </c>
      <c r="Q5" s="38"/>
    </row>
    <row r="6" spans="1:17" ht="13.5" customHeight="1">
      <c r="A6" s="7" t="s">
        <v>227</v>
      </c>
      <c r="B6" s="7" t="s">
        <v>172</v>
      </c>
      <c r="C6" s="7" t="s">
        <v>46</v>
      </c>
      <c r="D6" s="40" t="s">
        <v>15</v>
      </c>
      <c r="E6" s="41"/>
      <c r="F6" s="40">
        <v>2</v>
      </c>
      <c r="G6" s="53">
        <v>299</v>
      </c>
      <c r="H6" s="42">
        <v>28.4</v>
      </c>
      <c r="I6" s="7"/>
      <c r="J6" s="7"/>
      <c r="K6" s="41"/>
      <c r="M6" s="40">
        <v>2</v>
      </c>
      <c r="N6" s="87">
        <v>299</v>
      </c>
      <c r="O6" s="40">
        <v>0</v>
      </c>
      <c r="P6" s="53">
        <v>299</v>
      </c>
      <c r="Q6" s="38"/>
    </row>
    <row r="7" spans="1:17" ht="13.5" customHeight="1">
      <c r="A7" s="39" t="s">
        <v>278</v>
      </c>
      <c r="B7" s="39" t="s">
        <v>279</v>
      </c>
      <c r="C7" s="39" t="s">
        <v>46</v>
      </c>
      <c r="D7" s="40" t="s">
        <v>25</v>
      </c>
      <c r="E7" s="41"/>
      <c r="F7" s="40">
        <v>3</v>
      </c>
      <c r="G7" s="53">
        <v>298</v>
      </c>
      <c r="H7" s="42">
        <v>29.14</v>
      </c>
      <c r="I7" s="7"/>
      <c r="J7" s="7"/>
      <c r="K7" s="41"/>
      <c r="M7" s="40">
        <v>3</v>
      </c>
      <c r="N7" s="87">
        <v>298</v>
      </c>
      <c r="O7" s="40">
        <v>0</v>
      </c>
      <c r="P7" s="53">
        <v>298</v>
      </c>
      <c r="Q7" s="38"/>
    </row>
    <row r="8" spans="1:17" ht="13.5" customHeight="1">
      <c r="A8" s="7" t="s">
        <v>317</v>
      </c>
      <c r="B8" s="7" t="s">
        <v>364</v>
      </c>
      <c r="C8" s="7" t="s">
        <v>46</v>
      </c>
      <c r="D8" s="40" t="s">
        <v>15</v>
      </c>
      <c r="F8" s="40">
        <v>4</v>
      </c>
      <c r="G8" s="53">
        <v>297</v>
      </c>
      <c r="H8" s="42">
        <v>29.25</v>
      </c>
      <c r="I8" s="7"/>
      <c r="J8" s="7"/>
      <c r="K8" s="41"/>
      <c r="M8" s="40">
        <v>4</v>
      </c>
      <c r="N8" s="87">
        <v>297</v>
      </c>
      <c r="O8" s="40">
        <v>0</v>
      </c>
      <c r="P8" s="53">
        <v>297</v>
      </c>
      <c r="Q8" s="38"/>
    </row>
    <row r="9" spans="1:17" ht="13.5" customHeight="1">
      <c r="A9" s="7" t="s">
        <v>475</v>
      </c>
      <c r="B9" s="7" t="s">
        <v>202</v>
      </c>
      <c r="C9" s="39" t="s">
        <v>46</v>
      </c>
      <c r="D9" s="40" t="s">
        <v>25</v>
      </c>
      <c r="F9" s="40">
        <v>5</v>
      </c>
      <c r="G9" s="53">
        <v>296</v>
      </c>
      <c r="H9" s="42">
        <v>29.26</v>
      </c>
      <c r="I9" s="7"/>
      <c r="J9" s="7"/>
      <c r="K9" s="41"/>
      <c r="M9" s="40">
        <v>5</v>
      </c>
      <c r="N9" s="87">
        <v>296</v>
      </c>
      <c r="O9" s="40">
        <v>0</v>
      </c>
      <c r="P9" s="53">
        <v>296</v>
      </c>
      <c r="Q9" s="38"/>
    </row>
    <row r="10" spans="1:17" ht="13.5" customHeight="1">
      <c r="A10" s="39" t="s">
        <v>281</v>
      </c>
      <c r="B10" s="39" t="s">
        <v>282</v>
      </c>
      <c r="C10" s="39" t="s">
        <v>46</v>
      </c>
      <c r="D10" s="40" t="s">
        <v>25</v>
      </c>
      <c r="E10" s="41"/>
      <c r="F10" s="40">
        <v>6</v>
      </c>
      <c r="G10" s="53">
        <v>295</v>
      </c>
      <c r="H10" s="42">
        <v>29.32</v>
      </c>
      <c r="I10" s="7"/>
      <c r="J10" s="7"/>
      <c r="K10" s="41"/>
      <c r="M10" s="40">
        <v>6</v>
      </c>
      <c r="N10" s="87">
        <v>295</v>
      </c>
      <c r="O10" s="40">
        <v>0</v>
      </c>
      <c r="P10" s="53">
        <v>295</v>
      </c>
      <c r="Q10" s="38"/>
    </row>
    <row r="11" spans="1:17" s="37" customFormat="1" ht="13.5" customHeight="1">
      <c r="A11" s="7" t="s">
        <v>345</v>
      </c>
      <c r="B11" s="7" t="s">
        <v>346</v>
      </c>
      <c r="C11" s="7" t="s">
        <v>56</v>
      </c>
      <c r="D11" s="40" t="s">
        <v>34</v>
      </c>
      <c r="E11" s="35"/>
      <c r="F11" s="40">
        <v>7</v>
      </c>
      <c r="G11" s="53">
        <v>294</v>
      </c>
      <c r="H11" s="42">
        <v>29.5</v>
      </c>
      <c r="I11" s="7">
        <v>100</v>
      </c>
      <c r="J11" s="7">
        <v>200</v>
      </c>
      <c r="K11" s="41"/>
      <c r="L11" s="35"/>
      <c r="M11" s="40">
        <v>7</v>
      </c>
      <c r="N11" s="87">
        <v>294</v>
      </c>
      <c r="O11" s="40">
        <v>100</v>
      </c>
      <c r="P11" s="53">
        <v>294</v>
      </c>
      <c r="Q11" s="38"/>
    </row>
    <row r="12" spans="1:17" ht="13.5" customHeight="1">
      <c r="A12" s="7" t="s">
        <v>414</v>
      </c>
      <c r="B12" s="7" t="s">
        <v>263</v>
      </c>
      <c r="C12" s="7" t="s">
        <v>46</v>
      </c>
      <c r="D12" s="40" t="s">
        <v>118</v>
      </c>
      <c r="F12" s="40">
        <v>8</v>
      </c>
      <c r="G12" s="53">
        <v>293</v>
      </c>
      <c r="H12" s="42">
        <v>30.06</v>
      </c>
      <c r="I12" s="7"/>
      <c r="J12" s="7"/>
      <c r="K12" s="41"/>
      <c r="M12" s="40">
        <v>8</v>
      </c>
      <c r="N12" s="87">
        <v>293</v>
      </c>
      <c r="O12" s="40">
        <v>0</v>
      </c>
      <c r="P12" s="53">
        <v>293</v>
      </c>
      <c r="Q12" s="38"/>
    </row>
    <row r="13" spans="1:17" ht="13.5" customHeight="1">
      <c r="A13" s="39" t="s">
        <v>170</v>
      </c>
      <c r="B13" s="39" t="s">
        <v>218</v>
      </c>
      <c r="C13" s="39" t="s">
        <v>46</v>
      </c>
      <c r="D13" s="40" t="s">
        <v>16</v>
      </c>
      <c r="E13" s="41"/>
      <c r="F13" s="40">
        <v>9</v>
      </c>
      <c r="G13" s="53">
        <v>292</v>
      </c>
      <c r="H13" s="42">
        <v>30.18</v>
      </c>
      <c r="I13" s="7"/>
      <c r="J13" s="7"/>
      <c r="K13" s="41"/>
      <c r="M13" s="40">
        <v>9</v>
      </c>
      <c r="N13" s="87">
        <v>292</v>
      </c>
      <c r="O13" s="40">
        <v>0</v>
      </c>
      <c r="P13" s="53">
        <v>292</v>
      </c>
      <c r="Q13" s="38"/>
    </row>
    <row r="14" spans="1:17" s="37" customFormat="1" ht="13.5" customHeight="1">
      <c r="A14" s="39" t="s">
        <v>288</v>
      </c>
      <c r="B14" s="39" t="s">
        <v>238</v>
      </c>
      <c r="C14" s="39" t="s">
        <v>46</v>
      </c>
      <c r="D14" s="40" t="s">
        <v>128</v>
      </c>
      <c r="E14" s="35"/>
      <c r="F14" s="40">
        <v>10</v>
      </c>
      <c r="G14" s="53">
        <v>291</v>
      </c>
      <c r="H14" s="42">
        <v>30.25</v>
      </c>
      <c r="I14" s="7"/>
      <c r="J14" s="7"/>
      <c r="K14" s="41"/>
      <c r="L14" s="35"/>
      <c r="M14" s="40">
        <v>10</v>
      </c>
      <c r="N14" s="87">
        <v>291</v>
      </c>
      <c r="O14" s="40">
        <v>0</v>
      </c>
      <c r="P14" s="53">
        <v>291</v>
      </c>
      <c r="Q14" s="38"/>
    </row>
    <row r="15" spans="1:17" ht="13.5" customHeight="1">
      <c r="A15" s="39" t="s">
        <v>312</v>
      </c>
      <c r="B15" s="39" t="s">
        <v>299</v>
      </c>
      <c r="C15" s="39" t="s">
        <v>46</v>
      </c>
      <c r="D15" s="40" t="s">
        <v>133</v>
      </c>
      <c r="F15" s="40">
        <v>11</v>
      </c>
      <c r="G15" s="53">
        <v>290</v>
      </c>
      <c r="H15" s="42">
        <v>30.27</v>
      </c>
      <c r="I15" s="7"/>
      <c r="J15" s="7"/>
      <c r="K15" s="41"/>
      <c r="M15" s="40">
        <v>11</v>
      </c>
      <c r="N15" s="87">
        <v>290</v>
      </c>
      <c r="O15" s="40">
        <v>0</v>
      </c>
      <c r="P15" s="53">
        <v>290</v>
      </c>
      <c r="Q15" s="38"/>
    </row>
    <row r="16" spans="1:17" ht="13.5" customHeight="1">
      <c r="A16" s="7" t="s">
        <v>484</v>
      </c>
      <c r="B16" s="7" t="s">
        <v>485</v>
      </c>
      <c r="C16" s="39" t="s">
        <v>46</v>
      </c>
      <c r="D16" s="40" t="s">
        <v>117</v>
      </c>
      <c r="F16" s="40">
        <v>12</v>
      </c>
      <c r="G16" s="53">
        <v>289</v>
      </c>
      <c r="H16" s="42">
        <v>30.28</v>
      </c>
      <c r="I16" s="7"/>
      <c r="J16" s="7"/>
      <c r="K16" s="41"/>
      <c r="M16" s="40">
        <v>12</v>
      </c>
      <c r="N16" s="87">
        <v>289</v>
      </c>
      <c r="O16" s="40">
        <v>0</v>
      </c>
      <c r="P16" s="53">
        <v>289</v>
      </c>
      <c r="Q16" s="38"/>
    </row>
    <row r="17" spans="1:17" s="37" customFormat="1" ht="13.5" customHeight="1">
      <c r="A17" s="7" t="s">
        <v>242</v>
      </c>
      <c r="B17" s="7" t="s">
        <v>171</v>
      </c>
      <c r="C17" s="39" t="s">
        <v>46</v>
      </c>
      <c r="D17" s="40" t="s">
        <v>25</v>
      </c>
      <c r="E17" s="35"/>
      <c r="F17" s="40">
        <v>13</v>
      </c>
      <c r="G17" s="53">
        <v>288</v>
      </c>
      <c r="H17" s="42">
        <v>30.29</v>
      </c>
      <c r="I17" s="7"/>
      <c r="J17" s="7"/>
      <c r="K17" s="41"/>
      <c r="L17" s="35"/>
      <c r="M17" s="40">
        <v>13</v>
      </c>
      <c r="N17" s="87">
        <v>288</v>
      </c>
      <c r="O17" s="40">
        <v>0</v>
      </c>
      <c r="P17" s="53">
        <v>288</v>
      </c>
      <c r="Q17" s="38"/>
    </row>
    <row r="18" spans="1:17" s="37" customFormat="1" ht="13.5" customHeight="1">
      <c r="A18" s="39" t="s">
        <v>149</v>
      </c>
      <c r="B18" s="39" t="s">
        <v>277</v>
      </c>
      <c r="C18" s="39" t="s">
        <v>46</v>
      </c>
      <c r="D18" s="40" t="s">
        <v>25</v>
      </c>
      <c r="E18" s="35"/>
      <c r="F18" s="40">
        <v>14</v>
      </c>
      <c r="G18" s="53">
        <v>287</v>
      </c>
      <c r="H18" s="42">
        <v>30.45</v>
      </c>
      <c r="I18" s="7"/>
      <c r="J18" s="7"/>
      <c r="K18" s="41"/>
      <c r="L18" s="35"/>
      <c r="M18" s="40">
        <v>14</v>
      </c>
      <c r="N18" s="87">
        <v>287</v>
      </c>
      <c r="O18" s="40">
        <v>0</v>
      </c>
      <c r="P18" s="53">
        <v>287</v>
      </c>
      <c r="Q18" s="38"/>
    </row>
    <row r="19" spans="1:17" ht="13.5" customHeight="1">
      <c r="A19" s="7" t="s">
        <v>323</v>
      </c>
      <c r="B19" s="7" t="s">
        <v>249</v>
      </c>
      <c r="C19" s="39" t="s">
        <v>46</v>
      </c>
      <c r="D19" s="40" t="s">
        <v>22</v>
      </c>
      <c r="F19" s="40">
        <v>15</v>
      </c>
      <c r="G19" s="53">
        <v>286</v>
      </c>
      <c r="H19" s="42">
        <v>30.54</v>
      </c>
      <c r="I19" s="7"/>
      <c r="J19" s="7"/>
      <c r="K19" s="41"/>
      <c r="M19" s="40">
        <v>15</v>
      </c>
      <c r="N19" s="87">
        <v>286</v>
      </c>
      <c r="O19" s="40">
        <v>0</v>
      </c>
      <c r="P19" s="53">
        <v>286</v>
      </c>
      <c r="Q19" s="38"/>
    </row>
    <row r="20" spans="1:17" s="37" customFormat="1" ht="13.5" customHeight="1">
      <c r="A20" s="39" t="s">
        <v>328</v>
      </c>
      <c r="B20" s="39" t="s">
        <v>164</v>
      </c>
      <c r="C20" s="39" t="s">
        <v>46</v>
      </c>
      <c r="D20" s="40" t="s">
        <v>42</v>
      </c>
      <c r="E20" s="35"/>
      <c r="F20" s="40">
        <v>16</v>
      </c>
      <c r="G20" s="53">
        <v>285</v>
      </c>
      <c r="H20" s="42">
        <v>31.04</v>
      </c>
      <c r="I20" s="7"/>
      <c r="J20" s="7"/>
      <c r="K20" s="41"/>
      <c r="L20" s="35"/>
      <c r="M20" s="40">
        <v>16</v>
      </c>
      <c r="N20" s="87">
        <v>285</v>
      </c>
      <c r="O20" s="40">
        <v>0</v>
      </c>
      <c r="P20" s="53">
        <v>285</v>
      </c>
      <c r="Q20" s="38"/>
    </row>
    <row r="21" spans="1:17" s="37" customFormat="1" ht="13.5" customHeight="1">
      <c r="A21" s="39" t="s">
        <v>294</v>
      </c>
      <c r="B21" s="39" t="s">
        <v>295</v>
      </c>
      <c r="C21" s="39" t="s">
        <v>46</v>
      </c>
      <c r="D21" s="40" t="s">
        <v>22</v>
      </c>
      <c r="E21" s="35"/>
      <c r="F21" s="40">
        <v>17</v>
      </c>
      <c r="G21" s="53">
        <v>284</v>
      </c>
      <c r="H21" s="42">
        <v>31.1</v>
      </c>
      <c r="I21" s="7"/>
      <c r="J21" s="7"/>
      <c r="K21" s="41"/>
      <c r="L21" s="35"/>
      <c r="M21" s="40">
        <v>17</v>
      </c>
      <c r="N21" s="87">
        <v>284</v>
      </c>
      <c r="O21" s="40">
        <v>0</v>
      </c>
      <c r="P21" s="53">
        <v>284</v>
      </c>
      <c r="Q21" s="38"/>
    </row>
    <row r="22" spans="1:17" ht="13.5" customHeight="1">
      <c r="A22" s="7" t="s">
        <v>476</v>
      </c>
      <c r="B22" s="7" t="s">
        <v>477</v>
      </c>
      <c r="C22" s="39" t="s">
        <v>46</v>
      </c>
      <c r="D22" s="40" t="s">
        <v>25</v>
      </c>
      <c r="F22" s="40">
        <v>18</v>
      </c>
      <c r="G22" s="53">
        <v>283</v>
      </c>
      <c r="H22" s="42">
        <v>31.27</v>
      </c>
      <c r="I22" s="7"/>
      <c r="J22" s="7"/>
      <c r="K22" s="41"/>
      <c r="M22" s="40">
        <v>18</v>
      </c>
      <c r="N22" s="87">
        <v>283</v>
      </c>
      <c r="O22" s="40">
        <v>0</v>
      </c>
      <c r="P22" s="53">
        <v>283</v>
      </c>
      <c r="Q22" s="38"/>
    </row>
    <row r="23" spans="1:17" ht="13.5" customHeight="1">
      <c r="A23" s="39" t="s">
        <v>190</v>
      </c>
      <c r="B23" s="39" t="s">
        <v>314</v>
      </c>
      <c r="C23" s="39" t="s">
        <v>46</v>
      </c>
      <c r="D23" s="40" t="s">
        <v>115</v>
      </c>
      <c r="E23" s="41"/>
      <c r="F23" s="40">
        <v>19</v>
      </c>
      <c r="G23" s="53">
        <v>282</v>
      </c>
      <c r="H23" s="42">
        <v>31.33</v>
      </c>
      <c r="I23" s="7"/>
      <c r="J23" s="7"/>
      <c r="K23" s="41"/>
      <c r="M23" s="40">
        <v>19</v>
      </c>
      <c r="N23" s="87">
        <v>282</v>
      </c>
      <c r="O23" s="40">
        <v>0</v>
      </c>
      <c r="P23" s="53">
        <v>282</v>
      </c>
      <c r="Q23" s="38"/>
    </row>
    <row r="24" spans="1:17" ht="13.5" customHeight="1">
      <c r="A24" s="39" t="s">
        <v>273</v>
      </c>
      <c r="B24" s="39" t="s">
        <v>274</v>
      </c>
      <c r="C24" s="39" t="s">
        <v>46</v>
      </c>
      <c r="D24" s="40" t="s">
        <v>116</v>
      </c>
      <c r="F24" s="40">
        <v>20</v>
      </c>
      <c r="G24" s="53">
        <v>281</v>
      </c>
      <c r="H24" s="42">
        <v>31.37</v>
      </c>
      <c r="I24" s="7"/>
      <c r="J24" s="7"/>
      <c r="K24" s="41"/>
      <c r="M24" s="40">
        <v>20</v>
      </c>
      <c r="N24" s="87">
        <v>281</v>
      </c>
      <c r="O24" s="40">
        <v>0</v>
      </c>
      <c r="P24" s="53">
        <v>281</v>
      </c>
      <c r="Q24" s="38"/>
    </row>
    <row r="25" spans="1:17" s="37" customFormat="1" ht="13.5" customHeight="1">
      <c r="A25" s="39" t="s">
        <v>329</v>
      </c>
      <c r="B25" s="39" t="s">
        <v>316</v>
      </c>
      <c r="C25" s="39" t="s">
        <v>46</v>
      </c>
      <c r="D25" s="40" t="s">
        <v>71</v>
      </c>
      <c r="E25" s="35"/>
      <c r="F25" s="40">
        <v>21</v>
      </c>
      <c r="G25" s="53">
        <v>280</v>
      </c>
      <c r="H25" s="42">
        <v>31.4</v>
      </c>
      <c r="I25" s="7"/>
      <c r="J25" s="7"/>
      <c r="K25" s="41"/>
      <c r="L25" s="35"/>
      <c r="M25" s="40">
        <v>21</v>
      </c>
      <c r="N25" s="87">
        <v>280</v>
      </c>
      <c r="O25" s="40">
        <v>0</v>
      </c>
      <c r="P25" s="53">
        <v>280</v>
      </c>
      <c r="Q25" s="38"/>
    </row>
    <row r="26" spans="1:17" ht="13.5" customHeight="1">
      <c r="A26" s="39" t="s">
        <v>264</v>
      </c>
      <c r="B26" s="39" t="s">
        <v>265</v>
      </c>
      <c r="C26" s="39" t="s">
        <v>46</v>
      </c>
      <c r="D26" s="40" t="s">
        <v>25</v>
      </c>
      <c r="F26" s="40">
        <v>22</v>
      </c>
      <c r="G26" s="53">
        <v>279</v>
      </c>
      <c r="H26" s="42">
        <v>31.42</v>
      </c>
      <c r="I26" s="7"/>
      <c r="J26" s="7"/>
      <c r="K26" s="41"/>
      <c r="M26" s="40">
        <v>22</v>
      </c>
      <c r="N26" s="87">
        <v>279</v>
      </c>
      <c r="O26" s="40">
        <v>0</v>
      </c>
      <c r="P26" s="53">
        <v>279</v>
      </c>
      <c r="Q26" s="38"/>
    </row>
    <row r="27" spans="1:17" ht="13.5" customHeight="1">
      <c r="A27" s="39" t="s">
        <v>154</v>
      </c>
      <c r="B27" s="39" t="s">
        <v>247</v>
      </c>
      <c r="C27" s="39" t="s">
        <v>46</v>
      </c>
      <c r="D27" s="40" t="s">
        <v>22</v>
      </c>
      <c r="E27" s="41"/>
      <c r="F27" s="40">
        <v>23</v>
      </c>
      <c r="G27" s="53">
        <v>278</v>
      </c>
      <c r="H27" s="42">
        <v>32.07</v>
      </c>
      <c r="I27" s="7"/>
      <c r="J27" s="7"/>
      <c r="K27" s="41"/>
      <c r="M27" s="40">
        <v>23</v>
      </c>
      <c r="N27" s="87">
        <v>278</v>
      </c>
      <c r="O27" s="40">
        <v>0</v>
      </c>
      <c r="P27" s="53">
        <v>278</v>
      </c>
      <c r="Q27" s="38"/>
    </row>
    <row r="28" spans="1:17" s="37" customFormat="1" ht="13.5" customHeight="1">
      <c r="A28" s="40" t="s">
        <v>250</v>
      </c>
      <c r="B28" s="40" t="s">
        <v>155</v>
      </c>
      <c r="C28" s="39" t="s">
        <v>46</v>
      </c>
      <c r="D28" s="40" t="s">
        <v>25</v>
      </c>
      <c r="E28" s="35"/>
      <c r="F28" s="40">
        <v>24</v>
      </c>
      <c r="G28" s="53">
        <v>277</v>
      </c>
      <c r="H28" s="42">
        <v>32.05</v>
      </c>
      <c r="I28" s="7"/>
      <c r="J28" s="7"/>
      <c r="K28" s="41"/>
      <c r="L28" s="35"/>
      <c r="M28" s="40">
        <v>24</v>
      </c>
      <c r="N28" s="87">
        <v>277</v>
      </c>
      <c r="O28" s="40">
        <v>0</v>
      </c>
      <c r="P28" s="53">
        <v>277</v>
      </c>
      <c r="Q28" s="38"/>
    </row>
    <row r="29" spans="1:17" ht="13.5" customHeight="1">
      <c r="A29" s="7" t="s">
        <v>392</v>
      </c>
      <c r="B29" s="7" t="s">
        <v>347</v>
      </c>
      <c r="C29" s="39" t="s">
        <v>58</v>
      </c>
      <c r="D29" s="40" t="s">
        <v>22</v>
      </c>
      <c r="E29" s="41"/>
      <c r="F29" s="40">
        <v>25</v>
      </c>
      <c r="G29" s="53">
        <v>276</v>
      </c>
      <c r="H29" s="42">
        <v>32.06</v>
      </c>
      <c r="I29" s="7">
        <v>100</v>
      </c>
      <c r="J29" s="7">
        <v>199</v>
      </c>
      <c r="K29" s="41"/>
      <c r="M29" s="40">
        <v>25</v>
      </c>
      <c r="N29" s="87">
        <v>276</v>
      </c>
      <c r="O29" s="40">
        <v>100</v>
      </c>
      <c r="P29" s="53">
        <v>276</v>
      </c>
      <c r="Q29" s="38"/>
    </row>
    <row r="30" spans="1:17" s="37" customFormat="1" ht="13.5" customHeight="1">
      <c r="A30" s="39" t="s">
        <v>496</v>
      </c>
      <c r="B30" s="39" t="s">
        <v>171</v>
      </c>
      <c r="C30" s="39" t="s">
        <v>46</v>
      </c>
      <c r="D30" s="40" t="s">
        <v>513</v>
      </c>
      <c r="E30" s="35"/>
      <c r="F30" s="40">
        <v>26</v>
      </c>
      <c r="G30" s="53"/>
      <c r="H30" s="42">
        <v>32.08</v>
      </c>
      <c r="I30" s="7"/>
      <c r="J30" s="7"/>
      <c r="K30" s="41"/>
      <c r="L30" s="35"/>
      <c r="M30" s="40">
        <v>165</v>
      </c>
      <c r="N30" s="87">
        <v>0</v>
      </c>
      <c r="O30" s="40">
        <v>0</v>
      </c>
      <c r="P30" s="53">
        <v>0</v>
      </c>
      <c r="Q30" s="38"/>
    </row>
    <row r="31" spans="1:17" ht="13.5" customHeight="1">
      <c r="A31" s="39" t="s">
        <v>236</v>
      </c>
      <c r="B31" s="39" t="s">
        <v>249</v>
      </c>
      <c r="C31" s="39" t="s">
        <v>57</v>
      </c>
      <c r="D31" s="40" t="s">
        <v>135</v>
      </c>
      <c r="F31" s="40">
        <v>27</v>
      </c>
      <c r="G31" s="53">
        <v>275</v>
      </c>
      <c r="H31" s="42">
        <v>32.13</v>
      </c>
      <c r="I31" s="7">
        <v>100</v>
      </c>
      <c r="J31" s="7">
        <v>198</v>
      </c>
      <c r="K31" s="41"/>
      <c r="M31" s="40">
        <v>26</v>
      </c>
      <c r="N31" s="87">
        <v>275</v>
      </c>
      <c r="O31" s="40">
        <v>100</v>
      </c>
      <c r="P31" s="53">
        <v>275</v>
      </c>
      <c r="Q31" s="38"/>
    </row>
    <row r="32" spans="1:17" ht="13.5" customHeight="1">
      <c r="A32" s="39" t="s">
        <v>289</v>
      </c>
      <c r="B32" s="39" t="s">
        <v>189</v>
      </c>
      <c r="C32" s="39" t="s">
        <v>46</v>
      </c>
      <c r="D32" s="40" t="s">
        <v>20</v>
      </c>
      <c r="F32" s="40">
        <v>28</v>
      </c>
      <c r="G32" s="53">
        <v>274</v>
      </c>
      <c r="H32" s="42">
        <v>32.18</v>
      </c>
      <c r="I32" s="7"/>
      <c r="J32" s="7"/>
      <c r="K32" s="41"/>
      <c r="M32" s="40">
        <v>27</v>
      </c>
      <c r="N32" s="87">
        <v>274</v>
      </c>
      <c r="O32" s="40">
        <v>0</v>
      </c>
      <c r="P32" s="53">
        <v>274</v>
      </c>
      <c r="Q32" s="38"/>
    </row>
    <row r="33" spans="1:17" ht="13.5" customHeight="1">
      <c r="A33" s="39" t="s">
        <v>307</v>
      </c>
      <c r="B33" s="39" t="s">
        <v>303</v>
      </c>
      <c r="C33" s="39" t="s">
        <v>46</v>
      </c>
      <c r="D33" s="40" t="s">
        <v>34</v>
      </c>
      <c r="F33" s="40">
        <v>29</v>
      </c>
      <c r="G33" s="53">
        <v>273</v>
      </c>
      <c r="H33" s="42">
        <v>32.31</v>
      </c>
      <c r="I33" s="7"/>
      <c r="J33" s="7"/>
      <c r="K33" s="41"/>
      <c r="M33" s="40">
        <v>28</v>
      </c>
      <c r="N33" s="87">
        <v>273</v>
      </c>
      <c r="O33" s="40">
        <v>0</v>
      </c>
      <c r="P33" s="53">
        <v>273</v>
      </c>
      <c r="Q33" s="38"/>
    </row>
    <row r="34" spans="1:17" s="37" customFormat="1" ht="13.5" customHeight="1">
      <c r="A34" s="39" t="s">
        <v>269</v>
      </c>
      <c r="B34" s="39" t="s">
        <v>270</v>
      </c>
      <c r="C34" s="39" t="s">
        <v>46</v>
      </c>
      <c r="D34" s="40" t="s">
        <v>25</v>
      </c>
      <c r="E34" s="35"/>
      <c r="F34" s="40">
        <v>30</v>
      </c>
      <c r="G34" s="53">
        <v>272</v>
      </c>
      <c r="H34" s="42">
        <v>32.41</v>
      </c>
      <c r="I34" s="7"/>
      <c r="J34" s="7"/>
      <c r="K34" s="41"/>
      <c r="L34" s="35"/>
      <c r="M34" s="40">
        <v>29</v>
      </c>
      <c r="N34" s="87">
        <v>272</v>
      </c>
      <c r="O34" s="40">
        <v>0</v>
      </c>
      <c r="P34" s="53">
        <v>272</v>
      </c>
      <c r="Q34" s="38"/>
    </row>
    <row r="35" spans="1:17" ht="13.5" customHeight="1">
      <c r="A35" s="39" t="s">
        <v>310</v>
      </c>
      <c r="B35" s="39" t="s">
        <v>299</v>
      </c>
      <c r="C35" s="39" t="s">
        <v>46</v>
      </c>
      <c r="D35" s="40" t="s">
        <v>127</v>
      </c>
      <c r="F35" s="40">
        <v>31</v>
      </c>
      <c r="G35" s="53">
        <v>271</v>
      </c>
      <c r="H35" s="42">
        <v>32.43</v>
      </c>
      <c r="I35" s="7"/>
      <c r="J35" s="7"/>
      <c r="K35" s="41"/>
      <c r="M35" s="40">
        <v>30</v>
      </c>
      <c r="N35" s="87">
        <v>271</v>
      </c>
      <c r="O35" s="40">
        <v>0</v>
      </c>
      <c r="P35" s="53">
        <v>271</v>
      </c>
      <c r="Q35" s="38"/>
    </row>
    <row r="36" spans="1:17" s="37" customFormat="1" ht="13.5" customHeight="1">
      <c r="A36" s="39" t="s">
        <v>343</v>
      </c>
      <c r="B36" s="39" t="s">
        <v>189</v>
      </c>
      <c r="C36" s="7" t="s">
        <v>56</v>
      </c>
      <c r="D36" s="40" t="s">
        <v>115</v>
      </c>
      <c r="E36" s="35"/>
      <c r="F36" s="40">
        <v>32</v>
      </c>
      <c r="G36" s="53">
        <v>270</v>
      </c>
      <c r="H36" s="42">
        <v>32.47</v>
      </c>
      <c r="I36" s="7">
        <v>99</v>
      </c>
      <c r="J36" s="7">
        <v>197</v>
      </c>
      <c r="K36" s="41"/>
      <c r="L36" s="35"/>
      <c r="M36" s="40">
        <v>31</v>
      </c>
      <c r="N36" s="87">
        <v>270</v>
      </c>
      <c r="O36" s="40">
        <v>99</v>
      </c>
      <c r="P36" s="53">
        <v>270</v>
      </c>
      <c r="Q36" s="38"/>
    </row>
    <row r="37" spans="1:17" ht="13.5" customHeight="1">
      <c r="A37" s="7" t="s">
        <v>417</v>
      </c>
      <c r="B37" s="7" t="s">
        <v>225</v>
      </c>
      <c r="C37" s="39" t="s">
        <v>46</v>
      </c>
      <c r="D37" s="40" t="s">
        <v>22</v>
      </c>
      <c r="E37" s="41"/>
      <c r="F37" s="40">
        <v>33</v>
      </c>
      <c r="G37" s="53">
        <v>269</v>
      </c>
      <c r="H37" s="42">
        <v>32.47</v>
      </c>
      <c r="I37" s="7"/>
      <c r="J37" s="7"/>
      <c r="K37" s="41"/>
      <c r="M37" s="40">
        <v>32</v>
      </c>
      <c r="N37" s="87">
        <v>269</v>
      </c>
      <c r="O37" s="40">
        <v>0</v>
      </c>
      <c r="P37" s="53">
        <v>269</v>
      </c>
      <c r="Q37" s="38"/>
    </row>
    <row r="38" spans="1:17" s="37" customFormat="1" ht="13.5" customHeight="1">
      <c r="A38" s="7" t="s">
        <v>357</v>
      </c>
      <c r="B38" s="7" t="s">
        <v>358</v>
      </c>
      <c r="C38" s="39" t="s">
        <v>57</v>
      </c>
      <c r="D38" s="40" t="s">
        <v>16</v>
      </c>
      <c r="E38" s="35"/>
      <c r="F38" s="40">
        <v>34</v>
      </c>
      <c r="G38" s="53">
        <v>268</v>
      </c>
      <c r="H38" s="42">
        <v>32.57</v>
      </c>
      <c r="I38" s="7">
        <v>99</v>
      </c>
      <c r="J38" s="7">
        <v>196</v>
      </c>
      <c r="K38" s="41"/>
      <c r="L38" s="35"/>
      <c r="M38" s="40">
        <v>33</v>
      </c>
      <c r="N38" s="87">
        <v>268</v>
      </c>
      <c r="O38" s="40">
        <v>99</v>
      </c>
      <c r="P38" s="53">
        <v>268</v>
      </c>
      <c r="Q38" s="38"/>
    </row>
    <row r="39" spans="1:17" s="37" customFormat="1" ht="13.5" customHeight="1">
      <c r="A39" s="39" t="s">
        <v>304</v>
      </c>
      <c r="B39" s="39" t="s">
        <v>305</v>
      </c>
      <c r="C39" s="39" t="s">
        <v>46</v>
      </c>
      <c r="D39" s="40" t="s">
        <v>71</v>
      </c>
      <c r="E39" s="35"/>
      <c r="F39" s="40">
        <v>35</v>
      </c>
      <c r="G39" s="53">
        <v>267</v>
      </c>
      <c r="H39" s="42">
        <v>33.04</v>
      </c>
      <c r="I39" s="7"/>
      <c r="J39" s="7"/>
      <c r="K39" s="41"/>
      <c r="L39" s="35"/>
      <c r="M39" s="40">
        <v>34</v>
      </c>
      <c r="N39" s="87">
        <v>267</v>
      </c>
      <c r="O39" s="40">
        <v>0</v>
      </c>
      <c r="P39" s="53">
        <v>267</v>
      </c>
      <c r="Q39" s="38"/>
    </row>
    <row r="40" spans="1:17" ht="13.5" customHeight="1">
      <c r="A40" s="39" t="s">
        <v>318</v>
      </c>
      <c r="B40" s="39" t="s">
        <v>319</v>
      </c>
      <c r="C40" s="39" t="s">
        <v>46</v>
      </c>
      <c r="D40" s="40" t="s">
        <v>133</v>
      </c>
      <c r="F40" s="40">
        <v>36</v>
      </c>
      <c r="G40" s="53">
        <v>266</v>
      </c>
      <c r="H40" s="42">
        <v>33.15</v>
      </c>
      <c r="I40" s="7"/>
      <c r="J40" s="7"/>
      <c r="K40" s="41"/>
      <c r="M40" s="40">
        <v>35</v>
      </c>
      <c r="N40" s="87">
        <v>266</v>
      </c>
      <c r="O40" s="40">
        <v>0</v>
      </c>
      <c r="P40" s="53">
        <v>266</v>
      </c>
      <c r="Q40" s="38"/>
    </row>
    <row r="41" spans="1:17" ht="13.5" customHeight="1">
      <c r="A41" s="7" t="s">
        <v>350</v>
      </c>
      <c r="B41" s="7" t="s">
        <v>351</v>
      </c>
      <c r="C41" s="7" t="s">
        <v>56</v>
      </c>
      <c r="D41" s="40" t="s">
        <v>130</v>
      </c>
      <c r="F41" s="40">
        <v>37</v>
      </c>
      <c r="G41" s="53">
        <v>265</v>
      </c>
      <c r="H41" s="42">
        <v>33.2</v>
      </c>
      <c r="I41" s="7">
        <v>98</v>
      </c>
      <c r="J41" s="7">
        <v>195</v>
      </c>
      <c r="K41" s="41"/>
      <c r="M41" s="40">
        <v>36</v>
      </c>
      <c r="N41" s="87">
        <v>265</v>
      </c>
      <c r="O41" s="40">
        <v>98</v>
      </c>
      <c r="P41" s="53">
        <v>265</v>
      </c>
      <c r="Q41" s="38"/>
    </row>
    <row r="42" spans="1:17" ht="13.5" customHeight="1">
      <c r="A42" s="39" t="s">
        <v>250</v>
      </c>
      <c r="B42" s="39" t="s">
        <v>148</v>
      </c>
      <c r="C42" s="39" t="s">
        <v>46</v>
      </c>
      <c r="D42" s="40" t="s">
        <v>20</v>
      </c>
      <c r="F42" s="40">
        <v>38</v>
      </c>
      <c r="G42" s="53">
        <v>264</v>
      </c>
      <c r="H42" s="42">
        <v>33.21</v>
      </c>
      <c r="I42" s="7"/>
      <c r="J42" s="7"/>
      <c r="K42" s="41"/>
      <c r="M42" s="40">
        <v>37</v>
      </c>
      <c r="N42" s="87">
        <v>264</v>
      </c>
      <c r="O42" s="40">
        <v>0</v>
      </c>
      <c r="P42" s="53">
        <v>264</v>
      </c>
      <c r="Q42" s="38"/>
    </row>
    <row r="43" spans="1:17" ht="13.5" customHeight="1">
      <c r="A43" s="39" t="s">
        <v>379</v>
      </c>
      <c r="B43" s="39" t="s">
        <v>347</v>
      </c>
      <c r="C43" s="39" t="s">
        <v>58</v>
      </c>
      <c r="D43" s="40" t="s">
        <v>129</v>
      </c>
      <c r="F43" s="40">
        <v>39</v>
      </c>
      <c r="G43" s="53">
        <v>263</v>
      </c>
      <c r="H43" s="42">
        <v>33.24</v>
      </c>
      <c r="I43" s="7">
        <v>99</v>
      </c>
      <c r="J43" s="7">
        <v>194</v>
      </c>
      <c r="K43" s="41"/>
      <c r="M43" s="40">
        <v>38</v>
      </c>
      <c r="N43" s="87">
        <v>263</v>
      </c>
      <c r="O43" s="40">
        <v>99</v>
      </c>
      <c r="P43" s="53">
        <v>263</v>
      </c>
      <c r="Q43" s="38"/>
    </row>
    <row r="44" spans="1:17" s="37" customFormat="1" ht="13.5" customHeight="1">
      <c r="A44" s="7" t="s">
        <v>494</v>
      </c>
      <c r="B44" s="7" t="s">
        <v>495</v>
      </c>
      <c r="C44" s="7" t="s">
        <v>57</v>
      </c>
      <c r="D44" s="40" t="s">
        <v>43</v>
      </c>
      <c r="E44" s="35"/>
      <c r="F44" s="40">
        <v>40</v>
      </c>
      <c r="G44" s="53">
        <v>262</v>
      </c>
      <c r="H44" s="42">
        <v>33.25</v>
      </c>
      <c r="I44" s="7">
        <v>98</v>
      </c>
      <c r="J44" s="7">
        <v>193</v>
      </c>
      <c r="K44" s="41"/>
      <c r="L44" s="35"/>
      <c r="M44" s="40">
        <v>39</v>
      </c>
      <c r="N44" s="87">
        <v>262</v>
      </c>
      <c r="O44" s="40">
        <v>98</v>
      </c>
      <c r="P44" s="53">
        <v>262</v>
      </c>
      <c r="Q44" s="38"/>
    </row>
    <row r="45" spans="1:17" ht="13.5" customHeight="1">
      <c r="A45" s="39" t="s">
        <v>284</v>
      </c>
      <c r="B45" s="39" t="s">
        <v>237</v>
      </c>
      <c r="C45" s="39" t="s">
        <v>46</v>
      </c>
      <c r="D45" s="40" t="s">
        <v>20</v>
      </c>
      <c r="E45" s="41"/>
      <c r="F45" s="40">
        <v>41</v>
      </c>
      <c r="G45" s="53">
        <v>261</v>
      </c>
      <c r="H45" s="42">
        <v>33.3</v>
      </c>
      <c r="I45" s="7"/>
      <c r="J45" s="7"/>
      <c r="K45" s="41"/>
      <c r="M45" s="40">
        <v>40</v>
      </c>
      <c r="N45" s="87">
        <v>261</v>
      </c>
      <c r="O45" s="40">
        <v>0</v>
      </c>
      <c r="P45" s="53">
        <v>261</v>
      </c>
      <c r="Q45" s="38"/>
    </row>
    <row r="46" spans="1:17" s="37" customFormat="1" ht="13.5" customHeight="1">
      <c r="A46" s="39" t="s">
        <v>311</v>
      </c>
      <c r="B46" s="39" t="s">
        <v>234</v>
      </c>
      <c r="C46" s="39" t="s">
        <v>46</v>
      </c>
      <c r="D46" s="40" t="s">
        <v>71</v>
      </c>
      <c r="E46" s="35"/>
      <c r="F46" s="40">
        <v>42</v>
      </c>
      <c r="G46" s="53">
        <v>260</v>
      </c>
      <c r="H46" s="42">
        <v>33.42</v>
      </c>
      <c r="I46" s="7"/>
      <c r="J46" s="7"/>
      <c r="K46" s="41"/>
      <c r="L46" s="35"/>
      <c r="M46" s="40">
        <v>41</v>
      </c>
      <c r="N46" s="87">
        <v>260</v>
      </c>
      <c r="O46" s="40">
        <v>0</v>
      </c>
      <c r="P46" s="53">
        <v>260</v>
      </c>
      <c r="Q46" s="38"/>
    </row>
    <row r="47" spans="1:17" s="37" customFormat="1" ht="13.5" customHeight="1">
      <c r="A47" s="7" t="s">
        <v>167</v>
      </c>
      <c r="B47" s="7" t="s">
        <v>347</v>
      </c>
      <c r="C47" s="39" t="s">
        <v>57</v>
      </c>
      <c r="D47" s="40" t="s">
        <v>22</v>
      </c>
      <c r="E47" s="35"/>
      <c r="F47" s="40">
        <v>43</v>
      </c>
      <c r="G47" s="53">
        <v>259</v>
      </c>
      <c r="H47" s="42">
        <v>33.43</v>
      </c>
      <c r="I47" s="7">
        <v>97</v>
      </c>
      <c r="J47" s="7">
        <v>192</v>
      </c>
      <c r="K47" s="41"/>
      <c r="L47" s="35"/>
      <c r="M47" s="40">
        <v>42</v>
      </c>
      <c r="N47" s="87">
        <v>259</v>
      </c>
      <c r="O47" s="40">
        <v>97</v>
      </c>
      <c r="P47" s="53">
        <v>259</v>
      </c>
      <c r="Q47" s="38"/>
    </row>
    <row r="48" spans="1:17" ht="13.5" customHeight="1">
      <c r="A48" s="7" t="s">
        <v>486</v>
      </c>
      <c r="B48" s="7" t="s">
        <v>164</v>
      </c>
      <c r="C48" s="39" t="s">
        <v>46</v>
      </c>
      <c r="D48" s="40" t="s">
        <v>71</v>
      </c>
      <c r="F48" s="40">
        <v>44</v>
      </c>
      <c r="G48" s="53">
        <v>258</v>
      </c>
      <c r="H48" s="42">
        <v>33.44</v>
      </c>
      <c r="I48" s="7"/>
      <c r="J48" s="7"/>
      <c r="K48" s="41"/>
      <c r="M48" s="40">
        <v>43</v>
      </c>
      <c r="N48" s="87">
        <v>258</v>
      </c>
      <c r="O48" s="40">
        <v>0</v>
      </c>
      <c r="P48" s="53">
        <v>258</v>
      </c>
      <c r="Q48" s="38"/>
    </row>
    <row r="49" spans="1:17" s="37" customFormat="1" ht="13.5" customHeight="1">
      <c r="A49" s="39" t="s">
        <v>286</v>
      </c>
      <c r="B49" s="39" t="s">
        <v>287</v>
      </c>
      <c r="C49" s="39" t="s">
        <v>46</v>
      </c>
      <c r="D49" s="40" t="s">
        <v>130</v>
      </c>
      <c r="E49" s="35"/>
      <c r="F49" s="40">
        <v>45</v>
      </c>
      <c r="G49" s="53">
        <v>257</v>
      </c>
      <c r="H49" s="42">
        <v>33.45</v>
      </c>
      <c r="I49" s="7"/>
      <c r="J49" s="7"/>
      <c r="K49" s="41"/>
      <c r="L49" s="35"/>
      <c r="M49" s="40">
        <v>44</v>
      </c>
      <c r="N49" s="87">
        <v>257</v>
      </c>
      <c r="O49" s="40">
        <v>0</v>
      </c>
      <c r="P49" s="53">
        <v>257</v>
      </c>
      <c r="Q49" s="38"/>
    </row>
    <row r="50" spans="1:17" ht="13.5" customHeight="1">
      <c r="A50" s="7" t="s">
        <v>163</v>
      </c>
      <c r="B50" s="7" t="s">
        <v>173</v>
      </c>
      <c r="C50" s="39" t="s">
        <v>46</v>
      </c>
      <c r="D50" s="40" t="s">
        <v>25</v>
      </c>
      <c r="F50" s="40">
        <v>46</v>
      </c>
      <c r="G50" s="53">
        <v>256</v>
      </c>
      <c r="H50" s="42">
        <v>33.46</v>
      </c>
      <c r="I50" s="7"/>
      <c r="J50" s="7"/>
      <c r="K50" s="41"/>
      <c r="M50" s="40">
        <v>45</v>
      </c>
      <c r="N50" s="87">
        <v>256</v>
      </c>
      <c r="O50" s="40">
        <v>0</v>
      </c>
      <c r="P50" s="53">
        <v>256</v>
      </c>
      <c r="Q50" s="38"/>
    </row>
    <row r="51" spans="1:17" ht="13.5" customHeight="1">
      <c r="A51" s="7" t="s">
        <v>487</v>
      </c>
      <c r="B51" s="7" t="s">
        <v>382</v>
      </c>
      <c r="C51" s="7" t="s">
        <v>57</v>
      </c>
      <c r="D51" s="40" t="s">
        <v>130</v>
      </c>
      <c r="F51" s="40">
        <v>47</v>
      </c>
      <c r="G51" s="53">
        <v>255</v>
      </c>
      <c r="H51" s="42">
        <v>33.47</v>
      </c>
      <c r="I51" s="7">
        <v>96</v>
      </c>
      <c r="J51" s="7">
        <v>191</v>
      </c>
      <c r="K51" s="41"/>
      <c r="M51" s="40">
        <v>46</v>
      </c>
      <c r="N51" s="87">
        <v>255</v>
      </c>
      <c r="O51" s="40">
        <v>96</v>
      </c>
      <c r="P51" s="53">
        <v>255</v>
      </c>
      <c r="Q51" s="38"/>
    </row>
    <row r="52" spans="1:17" ht="13.5" customHeight="1">
      <c r="A52" s="7" t="s">
        <v>435</v>
      </c>
      <c r="B52" s="7" t="s">
        <v>268</v>
      </c>
      <c r="C52" s="7" t="s">
        <v>56</v>
      </c>
      <c r="D52" s="40" t="s">
        <v>26</v>
      </c>
      <c r="E52" s="41"/>
      <c r="F52" s="40">
        <v>48</v>
      </c>
      <c r="G52" s="53">
        <v>254</v>
      </c>
      <c r="H52" s="42">
        <v>33.52</v>
      </c>
      <c r="I52" s="7">
        <v>97</v>
      </c>
      <c r="J52" s="7">
        <v>190</v>
      </c>
      <c r="K52" s="41"/>
      <c r="M52" s="40">
        <v>47</v>
      </c>
      <c r="N52" s="87">
        <v>254</v>
      </c>
      <c r="O52" s="40">
        <v>97</v>
      </c>
      <c r="P52" s="53">
        <v>254</v>
      </c>
      <c r="Q52" s="38"/>
    </row>
    <row r="53" spans="1:17" ht="13.5" customHeight="1">
      <c r="A53" s="7" t="s">
        <v>212</v>
      </c>
      <c r="B53" s="7" t="s">
        <v>364</v>
      </c>
      <c r="C53" s="39" t="s">
        <v>57</v>
      </c>
      <c r="D53" s="40" t="s">
        <v>115</v>
      </c>
      <c r="F53" s="40">
        <v>49</v>
      </c>
      <c r="G53" s="53">
        <v>253</v>
      </c>
      <c r="H53" s="42">
        <v>33.53</v>
      </c>
      <c r="I53" s="7">
        <v>95</v>
      </c>
      <c r="J53" s="7">
        <v>189</v>
      </c>
      <c r="K53" s="41"/>
      <c r="M53" s="40">
        <v>48</v>
      </c>
      <c r="N53" s="87">
        <v>253</v>
      </c>
      <c r="O53" s="40">
        <v>95</v>
      </c>
      <c r="P53" s="53">
        <v>253</v>
      </c>
      <c r="Q53" s="38"/>
    </row>
    <row r="54" spans="1:17" ht="13.5" customHeight="1">
      <c r="A54" s="7" t="s">
        <v>442</v>
      </c>
      <c r="B54" s="7" t="s">
        <v>152</v>
      </c>
      <c r="C54" s="7" t="s">
        <v>46</v>
      </c>
      <c r="D54" s="40" t="s">
        <v>15</v>
      </c>
      <c r="E54" s="41"/>
      <c r="F54" s="40">
        <v>50</v>
      </c>
      <c r="G54" s="53">
        <v>252</v>
      </c>
      <c r="H54" s="42">
        <v>33.58</v>
      </c>
      <c r="I54" s="7"/>
      <c r="J54" s="7"/>
      <c r="K54" s="41"/>
      <c r="M54" s="40">
        <v>49</v>
      </c>
      <c r="N54" s="87">
        <v>252</v>
      </c>
      <c r="O54" s="40">
        <v>0</v>
      </c>
      <c r="P54" s="53">
        <v>252</v>
      </c>
      <c r="Q54" s="38"/>
    </row>
    <row r="55" spans="1:17" ht="13.5" customHeight="1">
      <c r="A55" s="7" t="s">
        <v>298</v>
      </c>
      <c r="B55" s="7" t="s">
        <v>396</v>
      </c>
      <c r="C55" s="7" t="s">
        <v>87</v>
      </c>
      <c r="D55" s="40" t="s">
        <v>22</v>
      </c>
      <c r="F55" s="40">
        <v>51</v>
      </c>
      <c r="G55" s="53">
        <v>251</v>
      </c>
      <c r="H55" s="42">
        <v>33.59</v>
      </c>
      <c r="I55" s="7">
        <v>100</v>
      </c>
      <c r="J55" s="7">
        <v>188</v>
      </c>
      <c r="K55" s="41"/>
      <c r="M55" s="40">
        <v>50</v>
      </c>
      <c r="N55" s="87">
        <v>251</v>
      </c>
      <c r="O55" s="40">
        <v>100</v>
      </c>
      <c r="P55" s="53">
        <v>251</v>
      </c>
      <c r="Q55" s="38"/>
    </row>
    <row r="56" spans="1:17" s="37" customFormat="1" ht="13.5" customHeight="1">
      <c r="A56" s="39" t="s">
        <v>271</v>
      </c>
      <c r="B56" s="39" t="s">
        <v>251</v>
      </c>
      <c r="C56" s="39" t="s">
        <v>46</v>
      </c>
      <c r="D56" s="40" t="s">
        <v>128</v>
      </c>
      <c r="E56" s="41"/>
      <c r="F56" s="40">
        <v>52</v>
      </c>
      <c r="G56" s="53">
        <v>250</v>
      </c>
      <c r="H56" s="42">
        <v>34.12</v>
      </c>
      <c r="I56" s="7"/>
      <c r="J56" s="7"/>
      <c r="K56" s="41"/>
      <c r="L56" s="35"/>
      <c r="M56" s="40">
        <v>51</v>
      </c>
      <c r="N56" s="87">
        <v>250</v>
      </c>
      <c r="O56" s="40">
        <v>0</v>
      </c>
      <c r="P56" s="53">
        <v>250</v>
      </c>
      <c r="Q56" s="38"/>
    </row>
    <row r="57" spans="1:17" ht="13.5" customHeight="1">
      <c r="A57" s="7" t="s">
        <v>272</v>
      </c>
      <c r="B57" s="7" t="s">
        <v>171</v>
      </c>
      <c r="C57" s="39" t="s">
        <v>46</v>
      </c>
      <c r="D57" s="40" t="s">
        <v>25</v>
      </c>
      <c r="F57" s="40">
        <v>53</v>
      </c>
      <c r="G57" s="53">
        <v>249</v>
      </c>
      <c r="H57" s="42">
        <v>34.16</v>
      </c>
      <c r="I57" s="7"/>
      <c r="J57" s="7"/>
      <c r="K57" s="41"/>
      <c r="M57" s="40">
        <v>52</v>
      </c>
      <c r="N57" s="87">
        <v>249</v>
      </c>
      <c r="O57" s="40">
        <v>0</v>
      </c>
      <c r="P57" s="53">
        <v>249</v>
      </c>
      <c r="Q57" s="38"/>
    </row>
    <row r="58" spans="1:17" s="37" customFormat="1" ht="13.5" customHeight="1">
      <c r="A58" s="7" t="s">
        <v>159</v>
      </c>
      <c r="B58" s="7" t="s">
        <v>488</v>
      </c>
      <c r="C58" s="7" t="s">
        <v>57</v>
      </c>
      <c r="D58" s="40" t="s">
        <v>42</v>
      </c>
      <c r="E58" s="35"/>
      <c r="F58" s="40">
        <v>54</v>
      </c>
      <c r="G58" s="53">
        <v>248</v>
      </c>
      <c r="H58" s="42">
        <v>34.21</v>
      </c>
      <c r="I58" s="7">
        <v>94</v>
      </c>
      <c r="J58" s="7">
        <v>187</v>
      </c>
      <c r="K58" s="41"/>
      <c r="L58" s="35"/>
      <c r="M58" s="40">
        <v>53</v>
      </c>
      <c r="N58" s="87">
        <v>248</v>
      </c>
      <c r="O58" s="40">
        <v>94</v>
      </c>
      <c r="P58" s="53">
        <v>248</v>
      </c>
      <c r="Q58" s="38"/>
    </row>
    <row r="59" spans="1:17" ht="13.5" customHeight="1">
      <c r="A59" s="7" t="s">
        <v>424</v>
      </c>
      <c r="B59" s="7" t="s">
        <v>425</v>
      </c>
      <c r="C59" s="7" t="s">
        <v>57</v>
      </c>
      <c r="D59" s="40" t="s">
        <v>116</v>
      </c>
      <c r="F59" s="40">
        <v>55</v>
      </c>
      <c r="G59" s="53">
        <v>247</v>
      </c>
      <c r="H59" s="42">
        <v>34.22</v>
      </c>
      <c r="I59" s="7">
        <v>93</v>
      </c>
      <c r="J59" s="7">
        <v>186</v>
      </c>
      <c r="K59" s="41"/>
      <c r="M59" s="40">
        <v>54</v>
      </c>
      <c r="N59" s="87">
        <v>247</v>
      </c>
      <c r="O59" s="40">
        <v>93</v>
      </c>
      <c r="P59" s="53">
        <v>247</v>
      </c>
      <c r="Q59" s="38"/>
    </row>
    <row r="60" spans="1:17" ht="13.5" customHeight="1">
      <c r="A60" s="39" t="s">
        <v>252</v>
      </c>
      <c r="B60" s="39" t="s">
        <v>231</v>
      </c>
      <c r="C60" s="39" t="s">
        <v>46</v>
      </c>
      <c r="D60" s="40" t="s">
        <v>22</v>
      </c>
      <c r="F60" s="40">
        <v>56</v>
      </c>
      <c r="G60" s="53">
        <v>246</v>
      </c>
      <c r="H60" s="42">
        <v>34.27</v>
      </c>
      <c r="I60" s="7"/>
      <c r="J60" s="7"/>
      <c r="K60" s="41"/>
      <c r="M60" s="40">
        <v>55</v>
      </c>
      <c r="N60" s="87">
        <v>246</v>
      </c>
      <c r="O60" s="40">
        <v>0</v>
      </c>
      <c r="P60" s="53">
        <v>246</v>
      </c>
      <c r="Q60" s="38"/>
    </row>
    <row r="61" spans="1:17" s="37" customFormat="1" ht="13.5" customHeight="1">
      <c r="A61" s="7" t="s">
        <v>449</v>
      </c>
      <c r="B61" s="7" t="s">
        <v>450</v>
      </c>
      <c r="C61" s="7" t="s">
        <v>57</v>
      </c>
      <c r="D61" s="40" t="s">
        <v>451</v>
      </c>
      <c r="E61" s="35"/>
      <c r="F61" s="40">
        <v>57</v>
      </c>
      <c r="G61" s="53">
        <v>245</v>
      </c>
      <c r="H61" s="42">
        <v>34.31</v>
      </c>
      <c r="I61" s="7">
        <v>92</v>
      </c>
      <c r="J61" s="7">
        <v>185</v>
      </c>
      <c r="K61" s="41"/>
      <c r="L61" s="35"/>
      <c r="M61" s="40">
        <v>56</v>
      </c>
      <c r="N61" s="87">
        <v>245</v>
      </c>
      <c r="O61" s="40">
        <v>92</v>
      </c>
      <c r="P61" s="53">
        <v>245</v>
      </c>
      <c r="Q61" s="38"/>
    </row>
    <row r="62" spans="1:17" s="37" customFormat="1" ht="13.5" customHeight="1">
      <c r="A62" s="7" t="s">
        <v>393</v>
      </c>
      <c r="B62" s="7" t="s">
        <v>348</v>
      </c>
      <c r="C62" s="7" t="s">
        <v>87</v>
      </c>
      <c r="D62" s="40" t="s">
        <v>22</v>
      </c>
      <c r="E62" s="35"/>
      <c r="F62" s="40">
        <v>58</v>
      </c>
      <c r="G62" s="53">
        <v>244</v>
      </c>
      <c r="H62" s="42">
        <v>34.42</v>
      </c>
      <c r="I62" s="7">
        <v>99</v>
      </c>
      <c r="J62" s="7">
        <v>184</v>
      </c>
      <c r="K62" s="41"/>
      <c r="L62" s="35"/>
      <c r="M62" s="40">
        <v>57</v>
      </c>
      <c r="N62" s="87">
        <v>244</v>
      </c>
      <c r="O62" s="40">
        <v>99</v>
      </c>
      <c r="P62" s="53">
        <v>244</v>
      </c>
      <c r="Q62" s="38"/>
    </row>
    <row r="63" spans="1:17" ht="13.5" customHeight="1">
      <c r="A63" s="7" t="s">
        <v>489</v>
      </c>
      <c r="B63" s="7" t="s">
        <v>172</v>
      </c>
      <c r="C63" s="39" t="s">
        <v>46</v>
      </c>
      <c r="D63" s="40" t="s">
        <v>42</v>
      </c>
      <c r="F63" s="40">
        <v>59</v>
      </c>
      <c r="G63" s="53">
        <v>243</v>
      </c>
      <c r="H63" s="42">
        <v>34.43</v>
      </c>
      <c r="I63" s="7"/>
      <c r="J63" s="7"/>
      <c r="K63" s="41"/>
      <c r="M63" s="40">
        <v>58</v>
      </c>
      <c r="N63" s="87">
        <v>243</v>
      </c>
      <c r="O63" s="40">
        <v>0</v>
      </c>
      <c r="P63" s="53">
        <v>243</v>
      </c>
      <c r="Q63" s="38"/>
    </row>
    <row r="64" spans="1:17" ht="13.5" customHeight="1">
      <c r="A64" s="39" t="s">
        <v>293</v>
      </c>
      <c r="B64" s="39" t="s">
        <v>226</v>
      </c>
      <c r="C64" s="39" t="s">
        <v>46</v>
      </c>
      <c r="D64" s="40" t="s">
        <v>71</v>
      </c>
      <c r="F64" s="40">
        <v>60</v>
      </c>
      <c r="G64" s="53">
        <v>242</v>
      </c>
      <c r="H64" s="42">
        <v>34.45</v>
      </c>
      <c r="I64" s="7"/>
      <c r="J64" s="7"/>
      <c r="K64" s="41"/>
      <c r="M64" s="40">
        <v>59</v>
      </c>
      <c r="N64" s="87">
        <v>242</v>
      </c>
      <c r="O64" s="40">
        <v>0</v>
      </c>
      <c r="P64" s="53">
        <v>242</v>
      </c>
      <c r="Q64" s="38"/>
    </row>
    <row r="65" spans="1:17" ht="13.5" customHeight="1">
      <c r="A65" s="7" t="s">
        <v>443</v>
      </c>
      <c r="B65" s="7" t="s">
        <v>347</v>
      </c>
      <c r="C65" s="7" t="s">
        <v>46</v>
      </c>
      <c r="D65" s="40" t="s">
        <v>116</v>
      </c>
      <c r="F65" s="40">
        <v>61</v>
      </c>
      <c r="G65" s="53">
        <v>241</v>
      </c>
      <c r="H65" s="42">
        <v>34.5</v>
      </c>
      <c r="I65" s="7"/>
      <c r="J65" s="7"/>
      <c r="K65" s="41"/>
      <c r="M65" s="40">
        <v>60</v>
      </c>
      <c r="N65" s="87">
        <v>241</v>
      </c>
      <c r="O65" s="40">
        <v>0</v>
      </c>
      <c r="P65" s="53">
        <v>241</v>
      </c>
      <c r="Q65" s="38"/>
    </row>
    <row r="66" spans="1:17" ht="13.5" customHeight="1">
      <c r="A66" s="39" t="s">
        <v>306</v>
      </c>
      <c r="B66" s="39" t="s">
        <v>263</v>
      </c>
      <c r="C66" s="39" t="s">
        <v>46</v>
      </c>
      <c r="D66" s="40" t="s">
        <v>34</v>
      </c>
      <c r="F66" s="40">
        <v>62</v>
      </c>
      <c r="G66" s="53">
        <v>240</v>
      </c>
      <c r="H66" s="42">
        <v>34.53</v>
      </c>
      <c r="I66" s="7"/>
      <c r="J66" s="7"/>
      <c r="K66" s="41"/>
      <c r="M66" s="40">
        <v>61</v>
      </c>
      <c r="N66" s="87">
        <v>240</v>
      </c>
      <c r="O66" s="40">
        <v>0</v>
      </c>
      <c r="P66" s="53">
        <v>240</v>
      </c>
      <c r="Q66" s="38"/>
    </row>
    <row r="67" spans="1:17" ht="13.5" customHeight="1">
      <c r="A67" s="40" t="s">
        <v>322</v>
      </c>
      <c r="B67" s="40" t="s">
        <v>302</v>
      </c>
      <c r="C67" s="39" t="s">
        <v>46</v>
      </c>
      <c r="D67" s="40" t="s">
        <v>105</v>
      </c>
      <c r="F67" s="40">
        <v>63</v>
      </c>
      <c r="G67" s="53">
        <v>239</v>
      </c>
      <c r="H67" s="42">
        <v>34.56</v>
      </c>
      <c r="I67" s="7"/>
      <c r="J67" s="7"/>
      <c r="K67" s="41"/>
      <c r="M67" s="40">
        <v>62</v>
      </c>
      <c r="N67" s="87">
        <v>239</v>
      </c>
      <c r="O67" s="40">
        <v>0</v>
      </c>
      <c r="P67" s="53">
        <v>239</v>
      </c>
      <c r="Q67" s="38"/>
    </row>
    <row r="68" spans="1:17" s="37" customFormat="1" ht="13.5" customHeight="1">
      <c r="A68" s="39" t="s">
        <v>324</v>
      </c>
      <c r="B68" s="39" t="s">
        <v>314</v>
      </c>
      <c r="C68" s="39" t="s">
        <v>46</v>
      </c>
      <c r="D68" s="40" t="s">
        <v>34</v>
      </c>
      <c r="E68" s="35"/>
      <c r="F68" s="40">
        <v>64</v>
      </c>
      <c r="G68" s="53">
        <v>238</v>
      </c>
      <c r="H68" s="42">
        <v>34.57</v>
      </c>
      <c r="I68" s="7"/>
      <c r="J68" s="7"/>
      <c r="K68" s="41"/>
      <c r="L68" s="35"/>
      <c r="M68" s="40">
        <v>63</v>
      </c>
      <c r="N68" s="87">
        <v>238</v>
      </c>
      <c r="O68" s="40">
        <v>0</v>
      </c>
      <c r="P68" s="53">
        <v>238</v>
      </c>
      <c r="Q68" s="38"/>
    </row>
    <row r="69" spans="1:17" s="37" customFormat="1" ht="13.5" customHeight="1">
      <c r="A69" s="39" t="s">
        <v>315</v>
      </c>
      <c r="B69" s="39" t="s">
        <v>316</v>
      </c>
      <c r="C69" s="39" t="s">
        <v>46</v>
      </c>
      <c r="D69" s="40" t="s">
        <v>42</v>
      </c>
      <c r="E69" s="35"/>
      <c r="F69" s="40">
        <v>65</v>
      </c>
      <c r="G69" s="53">
        <v>237</v>
      </c>
      <c r="H69" s="42">
        <v>34.58</v>
      </c>
      <c r="I69" s="7"/>
      <c r="J69" s="7"/>
      <c r="K69" s="41"/>
      <c r="L69" s="35"/>
      <c r="M69" s="40">
        <v>64</v>
      </c>
      <c r="N69" s="87">
        <v>237</v>
      </c>
      <c r="O69" s="40">
        <v>0</v>
      </c>
      <c r="P69" s="53">
        <v>237</v>
      </c>
      <c r="Q69" s="38"/>
    </row>
    <row r="70" spans="1:17" ht="13.5" customHeight="1">
      <c r="A70" s="7" t="s">
        <v>369</v>
      </c>
      <c r="B70" s="7" t="s">
        <v>370</v>
      </c>
      <c r="C70" s="39" t="s">
        <v>57</v>
      </c>
      <c r="D70" s="40" t="s">
        <v>133</v>
      </c>
      <c r="F70" s="40">
        <v>66</v>
      </c>
      <c r="G70" s="53">
        <v>236</v>
      </c>
      <c r="H70" s="42">
        <v>35.02</v>
      </c>
      <c r="I70" s="7">
        <v>91</v>
      </c>
      <c r="J70" s="7">
        <v>183</v>
      </c>
      <c r="K70" s="41"/>
      <c r="M70" s="40">
        <v>65</v>
      </c>
      <c r="N70" s="87">
        <v>236</v>
      </c>
      <c r="O70" s="40">
        <v>91</v>
      </c>
      <c r="P70" s="53">
        <v>236</v>
      </c>
      <c r="Q70" s="38"/>
    </row>
    <row r="71" spans="1:17" ht="13.5" customHeight="1">
      <c r="A71" s="39" t="s">
        <v>280</v>
      </c>
      <c r="B71" s="39" t="s">
        <v>155</v>
      </c>
      <c r="C71" s="39" t="s">
        <v>46</v>
      </c>
      <c r="D71" s="40" t="s">
        <v>25</v>
      </c>
      <c r="E71" s="41"/>
      <c r="F71" s="40">
        <v>67</v>
      </c>
      <c r="G71" s="53">
        <v>235</v>
      </c>
      <c r="H71" s="42">
        <v>35.07</v>
      </c>
      <c r="I71" s="7"/>
      <c r="J71" s="7"/>
      <c r="K71" s="41"/>
      <c r="M71" s="40">
        <v>66</v>
      </c>
      <c r="N71" s="87">
        <v>235</v>
      </c>
      <c r="O71" s="40">
        <v>0</v>
      </c>
      <c r="P71" s="53">
        <v>235</v>
      </c>
      <c r="Q71" s="38"/>
    </row>
    <row r="72" spans="1:17" s="37" customFormat="1" ht="13.5" customHeight="1">
      <c r="A72" s="39" t="s">
        <v>355</v>
      </c>
      <c r="B72" s="39" t="s">
        <v>356</v>
      </c>
      <c r="C72" s="39" t="s">
        <v>57</v>
      </c>
      <c r="D72" s="40" t="s">
        <v>18</v>
      </c>
      <c r="E72" s="41"/>
      <c r="F72" s="40">
        <v>68</v>
      </c>
      <c r="G72" s="53">
        <v>234</v>
      </c>
      <c r="H72" s="42">
        <v>35.1</v>
      </c>
      <c r="I72" s="7">
        <v>90</v>
      </c>
      <c r="J72" s="7">
        <v>182</v>
      </c>
      <c r="K72" s="41"/>
      <c r="L72" s="35"/>
      <c r="M72" s="40">
        <v>67</v>
      </c>
      <c r="N72" s="87">
        <v>234</v>
      </c>
      <c r="O72" s="40">
        <v>90</v>
      </c>
      <c r="P72" s="53">
        <v>234</v>
      </c>
      <c r="Q72" s="38"/>
    </row>
    <row r="73" spans="1:17" ht="13.5" customHeight="1">
      <c r="A73" s="39" t="s">
        <v>415</v>
      </c>
      <c r="B73" s="39" t="s">
        <v>276</v>
      </c>
      <c r="C73" s="39" t="s">
        <v>46</v>
      </c>
      <c r="D73" s="40" t="s">
        <v>116</v>
      </c>
      <c r="F73" s="40">
        <v>69</v>
      </c>
      <c r="G73" s="53">
        <v>233</v>
      </c>
      <c r="H73" s="42">
        <v>35.21</v>
      </c>
      <c r="I73" s="7"/>
      <c r="J73" s="7"/>
      <c r="K73" s="41"/>
      <c r="M73" s="40">
        <v>68</v>
      </c>
      <c r="N73" s="87">
        <v>233</v>
      </c>
      <c r="O73" s="40">
        <v>0</v>
      </c>
      <c r="P73" s="53">
        <v>233</v>
      </c>
      <c r="Q73" s="38"/>
    </row>
    <row r="74" spans="1:17" ht="13.5" customHeight="1">
      <c r="A74" s="7" t="s">
        <v>490</v>
      </c>
      <c r="B74" s="7" t="s">
        <v>491</v>
      </c>
      <c r="C74" s="7" t="s">
        <v>56</v>
      </c>
      <c r="D74" s="40" t="s">
        <v>43</v>
      </c>
      <c r="F74" s="40">
        <v>70</v>
      </c>
      <c r="G74" s="53">
        <v>232</v>
      </c>
      <c r="H74" s="42">
        <v>35.22</v>
      </c>
      <c r="I74" s="7">
        <v>96</v>
      </c>
      <c r="J74" s="7">
        <v>181</v>
      </c>
      <c r="K74" s="41"/>
      <c r="M74" s="40">
        <v>69</v>
      </c>
      <c r="N74" s="87">
        <v>232</v>
      </c>
      <c r="O74" s="40">
        <v>96</v>
      </c>
      <c r="P74" s="53">
        <v>232</v>
      </c>
      <c r="Q74" s="38"/>
    </row>
    <row r="75" spans="1:17" s="37" customFormat="1" ht="13.5" customHeight="1">
      <c r="A75" s="39" t="s">
        <v>349</v>
      </c>
      <c r="B75" s="39" t="s">
        <v>286</v>
      </c>
      <c r="C75" s="7" t="s">
        <v>56</v>
      </c>
      <c r="D75" s="40" t="s">
        <v>129</v>
      </c>
      <c r="E75" s="35"/>
      <c r="F75" s="40">
        <v>71</v>
      </c>
      <c r="G75" s="53">
        <v>231</v>
      </c>
      <c r="H75" s="42">
        <v>35.26</v>
      </c>
      <c r="I75" s="7">
        <v>95</v>
      </c>
      <c r="J75" s="7">
        <v>180</v>
      </c>
      <c r="K75" s="41"/>
      <c r="L75" s="35"/>
      <c r="M75" s="40">
        <v>70</v>
      </c>
      <c r="N75" s="87">
        <v>231</v>
      </c>
      <c r="O75" s="40">
        <v>95</v>
      </c>
      <c r="P75" s="53">
        <v>231</v>
      </c>
      <c r="Q75" s="38"/>
    </row>
    <row r="76" spans="1:17" s="37" customFormat="1" ht="13.5" customHeight="1">
      <c r="A76" s="7" t="s">
        <v>398</v>
      </c>
      <c r="B76" s="7" t="s">
        <v>364</v>
      </c>
      <c r="C76" s="7" t="s">
        <v>87</v>
      </c>
      <c r="D76" s="40" t="s">
        <v>20</v>
      </c>
      <c r="E76" s="35"/>
      <c r="F76" s="40">
        <v>72</v>
      </c>
      <c r="G76" s="53">
        <v>230</v>
      </c>
      <c r="H76" s="42">
        <v>35.28</v>
      </c>
      <c r="I76" s="7">
        <v>98</v>
      </c>
      <c r="J76" s="7">
        <v>179</v>
      </c>
      <c r="K76" s="41"/>
      <c r="L76" s="35"/>
      <c r="M76" s="40">
        <v>71</v>
      </c>
      <c r="N76" s="87">
        <v>230</v>
      </c>
      <c r="O76" s="40">
        <v>98</v>
      </c>
      <c r="P76" s="53">
        <v>230</v>
      </c>
      <c r="Q76" s="38"/>
    </row>
    <row r="77" spans="1:17" s="37" customFormat="1" ht="13.5" customHeight="1">
      <c r="A77" s="39" t="s">
        <v>338</v>
      </c>
      <c r="B77" s="39" t="s">
        <v>347</v>
      </c>
      <c r="C77" s="7" t="s">
        <v>56</v>
      </c>
      <c r="D77" s="40" t="s">
        <v>22</v>
      </c>
      <c r="E77" s="35"/>
      <c r="F77" s="40">
        <v>73</v>
      </c>
      <c r="G77" s="53">
        <v>229</v>
      </c>
      <c r="H77" s="42">
        <v>35.32</v>
      </c>
      <c r="I77" s="7">
        <v>94</v>
      </c>
      <c r="J77" s="7">
        <v>178</v>
      </c>
      <c r="K77" s="41"/>
      <c r="L77" s="35"/>
      <c r="M77" s="40">
        <v>72</v>
      </c>
      <c r="N77" s="87">
        <v>229</v>
      </c>
      <c r="O77" s="40">
        <v>94</v>
      </c>
      <c r="P77" s="53">
        <v>229</v>
      </c>
      <c r="Q77" s="38"/>
    </row>
    <row r="78" spans="1:17" ht="13.5" customHeight="1">
      <c r="A78" s="7" t="s">
        <v>266</v>
      </c>
      <c r="B78" s="7" t="s">
        <v>267</v>
      </c>
      <c r="C78" s="39" t="s">
        <v>46</v>
      </c>
      <c r="D78" s="40" t="s">
        <v>115</v>
      </c>
      <c r="E78" s="41"/>
      <c r="F78" s="40">
        <v>74</v>
      </c>
      <c r="G78" s="53">
        <v>228</v>
      </c>
      <c r="H78" s="42">
        <v>35.35</v>
      </c>
      <c r="I78" s="7"/>
      <c r="J78" s="7"/>
      <c r="K78" s="41"/>
      <c r="M78" s="40">
        <v>73</v>
      </c>
      <c r="N78" s="87">
        <v>228</v>
      </c>
      <c r="O78" s="40">
        <v>0</v>
      </c>
      <c r="P78" s="53">
        <v>228</v>
      </c>
      <c r="Q78" s="38"/>
    </row>
    <row r="79" spans="1:17" ht="13.5" customHeight="1">
      <c r="A79" s="7" t="s">
        <v>292</v>
      </c>
      <c r="B79" s="7" t="s">
        <v>218</v>
      </c>
      <c r="C79" s="7" t="s">
        <v>56</v>
      </c>
      <c r="D79" s="40" t="s">
        <v>129</v>
      </c>
      <c r="F79" s="40">
        <v>75</v>
      </c>
      <c r="G79" s="53">
        <v>227</v>
      </c>
      <c r="H79" s="42">
        <v>35.36</v>
      </c>
      <c r="I79" s="7">
        <v>93</v>
      </c>
      <c r="J79" s="7">
        <v>177</v>
      </c>
      <c r="K79" s="41"/>
      <c r="M79" s="40">
        <v>74</v>
      </c>
      <c r="N79" s="87">
        <v>227</v>
      </c>
      <c r="O79" s="40">
        <v>93</v>
      </c>
      <c r="P79" s="53">
        <v>227</v>
      </c>
      <c r="Q79" s="38"/>
    </row>
    <row r="80" spans="1:17" ht="13.5" customHeight="1">
      <c r="A80" s="39" t="s">
        <v>342</v>
      </c>
      <c r="B80" s="39" t="s">
        <v>199</v>
      </c>
      <c r="C80" s="7" t="s">
        <v>56</v>
      </c>
      <c r="D80" s="40" t="s">
        <v>42</v>
      </c>
      <c r="F80" s="40">
        <v>76</v>
      </c>
      <c r="G80" s="53">
        <v>226</v>
      </c>
      <c r="H80" s="42">
        <v>35.4</v>
      </c>
      <c r="I80" s="7">
        <v>92</v>
      </c>
      <c r="J80" s="7">
        <v>176</v>
      </c>
      <c r="K80" s="41"/>
      <c r="M80" s="40">
        <v>75</v>
      </c>
      <c r="N80" s="87">
        <v>226</v>
      </c>
      <c r="O80" s="40">
        <v>92</v>
      </c>
      <c r="P80" s="53">
        <v>226</v>
      </c>
      <c r="Q80" s="38"/>
    </row>
    <row r="81" spans="1:17" ht="13.5" customHeight="1">
      <c r="A81" s="39" t="s">
        <v>180</v>
      </c>
      <c r="B81" s="39" t="s">
        <v>340</v>
      </c>
      <c r="C81" s="7" t="s">
        <v>56</v>
      </c>
      <c r="D81" s="40" t="s">
        <v>135</v>
      </c>
      <c r="E81" s="41"/>
      <c r="F81" s="40">
        <v>77</v>
      </c>
      <c r="G81" s="53">
        <v>225</v>
      </c>
      <c r="H81" s="42">
        <v>35.45</v>
      </c>
      <c r="I81" s="7">
        <v>91</v>
      </c>
      <c r="J81" s="7">
        <v>175</v>
      </c>
      <c r="K81" s="41"/>
      <c r="M81" s="40">
        <v>76</v>
      </c>
      <c r="N81" s="87">
        <v>225</v>
      </c>
      <c r="O81" s="40">
        <v>91</v>
      </c>
      <c r="P81" s="53">
        <v>225</v>
      </c>
      <c r="Q81" s="38"/>
    </row>
    <row r="82" spans="1:17" ht="13.5" customHeight="1">
      <c r="A82" s="39" t="s">
        <v>332</v>
      </c>
      <c r="B82" s="39" t="s">
        <v>189</v>
      </c>
      <c r="C82" s="39" t="s">
        <v>46</v>
      </c>
      <c r="D82" s="40" t="s">
        <v>115</v>
      </c>
      <c r="E82" s="41"/>
      <c r="F82" s="40">
        <v>78</v>
      </c>
      <c r="G82" s="53">
        <v>224</v>
      </c>
      <c r="H82" s="42">
        <v>35.49</v>
      </c>
      <c r="I82" s="7"/>
      <c r="J82" s="7"/>
      <c r="K82" s="41"/>
      <c r="M82" s="40">
        <v>77</v>
      </c>
      <c r="N82" s="87">
        <v>224</v>
      </c>
      <c r="O82" s="40">
        <v>0</v>
      </c>
      <c r="P82" s="53">
        <v>224</v>
      </c>
      <c r="Q82" s="38"/>
    </row>
    <row r="83" spans="1:17" ht="13.5" customHeight="1">
      <c r="A83" s="7" t="s">
        <v>492</v>
      </c>
      <c r="B83" s="7" t="s">
        <v>265</v>
      </c>
      <c r="C83" s="7" t="s">
        <v>46</v>
      </c>
      <c r="D83" s="40" t="s">
        <v>43</v>
      </c>
      <c r="F83" s="40">
        <v>79</v>
      </c>
      <c r="G83" s="53">
        <v>223</v>
      </c>
      <c r="H83" s="42">
        <v>35.5</v>
      </c>
      <c r="I83" s="7"/>
      <c r="J83" s="7"/>
      <c r="K83" s="41"/>
      <c r="M83" s="40">
        <v>78</v>
      </c>
      <c r="N83" s="87">
        <v>223</v>
      </c>
      <c r="O83" s="40">
        <v>0</v>
      </c>
      <c r="P83" s="53">
        <v>223</v>
      </c>
      <c r="Q83" s="38"/>
    </row>
    <row r="84" spans="1:17" ht="13.5" customHeight="1">
      <c r="A84" s="7" t="s">
        <v>383</v>
      </c>
      <c r="B84" s="7" t="s">
        <v>384</v>
      </c>
      <c r="C84" s="39" t="s">
        <v>58</v>
      </c>
      <c r="D84" s="40" t="s">
        <v>71</v>
      </c>
      <c r="F84" s="40">
        <v>80</v>
      </c>
      <c r="G84" s="53">
        <v>222</v>
      </c>
      <c r="H84" s="42">
        <v>35.51</v>
      </c>
      <c r="I84" s="7">
        <v>98</v>
      </c>
      <c r="J84" s="7">
        <v>174</v>
      </c>
      <c r="K84" s="41"/>
      <c r="M84" s="40">
        <v>79</v>
      </c>
      <c r="N84" s="87">
        <v>222</v>
      </c>
      <c r="O84" s="40">
        <v>98</v>
      </c>
      <c r="P84" s="53">
        <v>222</v>
      </c>
      <c r="Q84" s="38"/>
    </row>
    <row r="85" spans="1:17" ht="13.5" customHeight="1">
      <c r="A85" s="7" t="s">
        <v>418</v>
      </c>
      <c r="B85" s="7" t="s">
        <v>419</v>
      </c>
      <c r="C85" s="39" t="s">
        <v>46</v>
      </c>
      <c r="D85" s="40" t="s">
        <v>132</v>
      </c>
      <c r="F85" s="40">
        <v>81</v>
      </c>
      <c r="G85" s="53">
        <v>221</v>
      </c>
      <c r="H85" s="42">
        <v>35.52</v>
      </c>
      <c r="I85" s="7"/>
      <c r="J85" s="7"/>
      <c r="K85" s="41"/>
      <c r="M85" s="40">
        <v>80</v>
      </c>
      <c r="N85" s="87">
        <v>221</v>
      </c>
      <c r="O85" s="40">
        <v>0</v>
      </c>
      <c r="P85" s="53">
        <v>221</v>
      </c>
      <c r="Q85" s="38"/>
    </row>
    <row r="86" spans="1:17" s="37" customFormat="1" ht="13.5" customHeight="1">
      <c r="A86" s="39" t="s">
        <v>376</v>
      </c>
      <c r="B86" s="39" t="s">
        <v>305</v>
      </c>
      <c r="C86" s="7" t="s">
        <v>58</v>
      </c>
      <c r="D86" s="40" t="s">
        <v>115</v>
      </c>
      <c r="E86" s="35"/>
      <c r="F86" s="40">
        <v>82</v>
      </c>
      <c r="G86" s="53">
        <v>220</v>
      </c>
      <c r="H86" s="42">
        <v>36.05</v>
      </c>
      <c r="I86" s="7">
        <v>97</v>
      </c>
      <c r="J86" s="7">
        <v>173</v>
      </c>
      <c r="K86" s="41"/>
      <c r="L86" s="35"/>
      <c r="M86" s="40">
        <v>81</v>
      </c>
      <c r="N86" s="87">
        <v>220</v>
      </c>
      <c r="O86" s="40">
        <v>97</v>
      </c>
      <c r="P86" s="53">
        <v>220</v>
      </c>
      <c r="Q86" s="38"/>
    </row>
    <row r="87" spans="1:17" ht="13.5" customHeight="1">
      <c r="A87" s="7" t="s">
        <v>413</v>
      </c>
      <c r="B87" s="7" t="s">
        <v>302</v>
      </c>
      <c r="C87" s="7" t="s">
        <v>56</v>
      </c>
      <c r="D87" s="40" t="s">
        <v>16</v>
      </c>
      <c r="F87" s="40">
        <v>83</v>
      </c>
      <c r="G87" s="53">
        <v>219</v>
      </c>
      <c r="H87" s="42">
        <v>36.1</v>
      </c>
      <c r="I87" s="7">
        <v>90</v>
      </c>
      <c r="J87" s="7">
        <v>172</v>
      </c>
      <c r="K87" s="41"/>
      <c r="M87" s="40">
        <v>82</v>
      </c>
      <c r="N87" s="87">
        <v>219</v>
      </c>
      <c r="O87" s="40">
        <v>90</v>
      </c>
      <c r="P87" s="53">
        <v>219</v>
      </c>
      <c r="Q87" s="38"/>
    </row>
    <row r="88" spans="1:17" ht="13.5" customHeight="1">
      <c r="A88" s="39" t="s">
        <v>434</v>
      </c>
      <c r="B88" s="39" t="s">
        <v>314</v>
      </c>
      <c r="C88" s="39" t="s">
        <v>46</v>
      </c>
      <c r="D88" s="40" t="s">
        <v>39</v>
      </c>
      <c r="F88" s="40">
        <v>84</v>
      </c>
      <c r="G88" s="53">
        <v>218</v>
      </c>
      <c r="H88" s="42">
        <v>36.11</v>
      </c>
      <c r="I88" s="7"/>
      <c r="J88" s="7"/>
      <c r="K88" s="41"/>
      <c r="M88" s="40">
        <v>83</v>
      </c>
      <c r="N88" s="87">
        <v>218</v>
      </c>
      <c r="O88" s="40">
        <v>0</v>
      </c>
      <c r="P88" s="53">
        <v>218</v>
      </c>
      <c r="Q88" s="38"/>
    </row>
    <row r="89" spans="1:17" ht="13.5" customHeight="1">
      <c r="A89" s="39" t="s">
        <v>330</v>
      </c>
      <c r="B89" s="39" t="s">
        <v>237</v>
      </c>
      <c r="C89" s="39" t="s">
        <v>46</v>
      </c>
      <c r="D89" s="40" t="s">
        <v>133</v>
      </c>
      <c r="F89" s="40">
        <v>85</v>
      </c>
      <c r="G89" s="53">
        <v>217</v>
      </c>
      <c r="H89" s="42">
        <v>36.12</v>
      </c>
      <c r="I89" s="7"/>
      <c r="J89" s="7"/>
      <c r="K89" s="41"/>
      <c r="M89" s="40">
        <v>84</v>
      </c>
      <c r="N89" s="87">
        <v>217</v>
      </c>
      <c r="O89" s="40">
        <v>0</v>
      </c>
      <c r="P89" s="53">
        <v>217</v>
      </c>
      <c r="Q89" s="38"/>
    </row>
    <row r="90" spans="1:17" ht="13.5" customHeight="1">
      <c r="A90" s="39" t="s">
        <v>317</v>
      </c>
      <c r="B90" s="39" t="s">
        <v>231</v>
      </c>
      <c r="C90" s="39" t="s">
        <v>46</v>
      </c>
      <c r="D90" s="40" t="s">
        <v>22</v>
      </c>
      <c r="E90" s="41"/>
      <c r="F90" s="40">
        <v>86</v>
      </c>
      <c r="G90" s="53">
        <v>216</v>
      </c>
      <c r="H90" s="42">
        <v>36.15</v>
      </c>
      <c r="I90" s="7"/>
      <c r="J90" s="7"/>
      <c r="K90" s="41"/>
      <c r="M90" s="40">
        <v>85</v>
      </c>
      <c r="N90" s="87">
        <v>216</v>
      </c>
      <c r="O90" s="40">
        <v>0</v>
      </c>
      <c r="P90" s="53">
        <v>216</v>
      </c>
      <c r="Q90" s="38"/>
    </row>
    <row r="91" spans="1:17" ht="13.5" customHeight="1">
      <c r="A91" s="7" t="s">
        <v>416</v>
      </c>
      <c r="B91" s="7" t="s">
        <v>139</v>
      </c>
      <c r="C91" s="39" t="s">
        <v>46</v>
      </c>
      <c r="D91" s="40" t="s">
        <v>22</v>
      </c>
      <c r="F91" s="40">
        <v>87</v>
      </c>
      <c r="G91" s="53">
        <v>215</v>
      </c>
      <c r="H91" s="42">
        <v>36.17</v>
      </c>
      <c r="I91" s="7"/>
      <c r="J91" s="7"/>
      <c r="K91" s="41"/>
      <c r="M91" s="40">
        <v>86</v>
      </c>
      <c r="N91" s="87">
        <v>215</v>
      </c>
      <c r="O91" s="40">
        <v>0</v>
      </c>
      <c r="P91" s="53">
        <v>215</v>
      </c>
      <c r="Q91" s="38"/>
    </row>
    <row r="92" spans="1:17" ht="13.5" customHeight="1">
      <c r="A92" s="39" t="s">
        <v>283</v>
      </c>
      <c r="B92" s="39" t="s">
        <v>204</v>
      </c>
      <c r="C92" s="39" t="s">
        <v>46</v>
      </c>
      <c r="D92" s="40" t="s">
        <v>25</v>
      </c>
      <c r="F92" s="40">
        <v>88</v>
      </c>
      <c r="G92" s="53">
        <v>214</v>
      </c>
      <c r="H92" s="42">
        <v>36.24</v>
      </c>
      <c r="I92" s="7"/>
      <c r="J92" s="7"/>
      <c r="K92" s="41"/>
      <c r="M92" s="40">
        <v>87</v>
      </c>
      <c r="N92" s="87">
        <v>214</v>
      </c>
      <c r="O92" s="40">
        <v>0</v>
      </c>
      <c r="P92" s="53">
        <v>214</v>
      </c>
      <c r="Q92" s="38"/>
    </row>
    <row r="93" spans="1:17" ht="13.5" customHeight="1">
      <c r="A93" s="7" t="s">
        <v>335</v>
      </c>
      <c r="B93" s="7" t="s">
        <v>189</v>
      </c>
      <c r="C93" s="39" t="s">
        <v>46</v>
      </c>
      <c r="D93" s="40" t="s">
        <v>129</v>
      </c>
      <c r="F93" s="40">
        <v>89</v>
      </c>
      <c r="G93" s="53">
        <v>213</v>
      </c>
      <c r="H93" s="42">
        <v>36.25</v>
      </c>
      <c r="I93" s="7"/>
      <c r="J93" s="7"/>
      <c r="K93" s="41"/>
      <c r="M93" s="40">
        <v>88</v>
      </c>
      <c r="N93" s="87">
        <v>213</v>
      </c>
      <c r="O93" s="40">
        <v>0</v>
      </c>
      <c r="P93" s="53">
        <v>213</v>
      </c>
      <c r="Q93" s="38"/>
    </row>
    <row r="94" spans="1:17" ht="13.5" customHeight="1">
      <c r="A94" s="39" t="s">
        <v>361</v>
      </c>
      <c r="B94" s="39" t="s">
        <v>362</v>
      </c>
      <c r="C94" s="39" t="s">
        <v>57</v>
      </c>
      <c r="D94" s="40" t="s">
        <v>105</v>
      </c>
      <c r="F94" s="40">
        <v>90</v>
      </c>
      <c r="G94" s="53">
        <v>212</v>
      </c>
      <c r="H94" s="42">
        <v>36.28</v>
      </c>
      <c r="I94" s="7">
        <v>89</v>
      </c>
      <c r="J94" s="7">
        <v>171</v>
      </c>
      <c r="K94" s="41"/>
      <c r="M94" s="40">
        <v>89</v>
      </c>
      <c r="N94" s="87">
        <v>212</v>
      </c>
      <c r="O94" s="40">
        <v>89</v>
      </c>
      <c r="P94" s="53">
        <v>212</v>
      </c>
      <c r="Q94" s="38"/>
    </row>
    <row r="95" spans="1:17" ht="13.5" customHeight="1">
      <c r="A95" s="39" t="s">
        <v>333</v>
      </c>
      <c r="B95" s="39" t="s">
        <v>200</v>
      </c>
      <c r="C95" s="39" t="s">
        <v>46</v>
      </c>
      <c r="D95" s="40" t="s">
        <v>39</v>
      </c>
      <c r="F95" s="40">
        <v>91</v>
      </c>
      <c r="G95" s="53">
        <v>211</v>
      </c>
      <c r="H95" s="42">
        <v>36.29</v>
      </c>
      <c r="I95" s="7"/>
      <c r="J95" s="7"/>
      <c r="K95" s="41"/>
      <c r="M95" s="40">
        <v>90</v>
      </c>
      <c r="N95" s="87">
        <v>211</v>
      </c>
      <c r="O95" s="40">
        <v>0</v>
      </c>
      <c r="P95" s="53">
        <v>211</v>
      </c>
      <c r="Q95" s="38"/>
    </row>
    <row r="96" spans="1:17" s="37" customFormat="1" ht="13.5" customHeight="1">
      <c r="A96" s="39" t="s">
        <v>377</v>
      </c>
      <c r="B96" s="39" t="s">
        <v>327</v>
      </c>
      <c r="C96" s="39" t="s">
        <v>57</v>
      </c>
      <c r="D96" s="40" t="s">
        <v>115</v>
      </c>
      <c r="E96" s="35"/>
      <c r="F96" s="40">
        <v>92</v>
      </c>
      <c r="G96" s="53">
        <v>210</v>
      </c>
      <c r="H96" s="42">
        <v>36.3</v>
      </c>
      <c r="I96" s="7">
        <v>88</v>
      </c>
      <c r="J96" s="7">
        <v>170</v>
      </c>
      <c r="K96" s="41"/>
      <c r="L96" s="35"/>
      <c r="M96" s="40">
        <v>91</v>
      </c>
      <c r="N96" s="87">
        <v>210</v>
      </c>
      <c r="O96" s="40">
        <v>88</v>
      </c>
      <c r="P96" s="53">
        <v>210</v>
      </c>
      <c r="Q96" s="38"/>
    </row>
    <row r="97" spans="1:17" ht="13.5" customHeight="1">
      <c r="A97" s="39" t="s">
        <v>297</v>
      </c>
      <c r="B97" s="39" t="s">
        <v>218</v>
      </c>
      <c r="C97" s="39" t="s">
        <v>46</v>
      </c>
      <c r="D97" s="40" t="s">
        <v>71</v>
      </c>
      <c r="F97" s="40">
        <v>93</v>
      </c>
      <c r="G97" s="53">
        <v>209</v>
      </c>
      <c r="H97" s="42">
        <v>36.33</v>
      </c>
      <c r="I97" s="7"/>
      <c r="J97" s="7"/>
      <c r="K97" s="41"/>
      <c r="M97" s="40">
        <v>92</v>
      </c>
      <c r="N97" s="87">
        <v>209</v>
      </c>
      <c r="O97" s="40">
        <v>0</v>
      </c>
      <c r="P97" s="53">
        <v>209</v>
      </c>
      <c r="Q97" s="38"/>
    </row>
    <row r="98" spans="1:17" s="37" customFormat="1" ht="13.5" customHeight="1">
      <c r="A98" s="7" t="s">
        <v>354</v>
      </c>
      <c r="B98" s="7" t="s">
        <v>150</v>
      </c>
      <c r="C98" s="39" t="s">
        <v>46</v>
      </c>
      <c r="D98" s="40" t="s">
        <v>22</v>
      </c>
      <c r="E98" s="35"/>
      <c r="F98" s="40">
        <v>94</v>
      </c>
      <c r="G98" s="53">
        <v>208</v>
      </c>
      <c r="H98" s="42">
        <v>36.49</v>
      </c>
      <c r="I98" s="7"/>
      <c r="J98" s="7"/>
      <c r="K98" s="41"/>
      <c r="L98" s="35"/>
      <c r="M98" s="40">
        <v>93</v>
      </c>
      <c r="N98" s="87">
        <v>208</v>
      </c>
      <c r="O98" s="40">
        <v>0</v>
      </c>
      <c r="P98" s="53">
        <v>208</v>
      </c>
      <c r="Q98" s="38"/>
    </row>
    <row r="99" spans="1:17" s="37" customFormat="1" ht="13.5" customHeight="1">
      <c r="A99" s="39" t="s">
        <v>320</v>
      </c>
      <c r="B99" s="39" t="s">
        <v>299</v>
      </c>
      <c r="C99" s="39" t="s">
        <v>46</v>
      </c>
      <c r="D99" s="40" t="s">
        <v>22</v>
      </c>
      <c r="E99" s="41"/>
      <c r="F99" s="40">
        <v>95</v>
      </c>
      <c r="G99" s="53">
        <v>207</v>
      </c>
      <c r="H99" s="42">
        <v>36.54</v>
      </c>
      <c r="I99" s="7"/>
      <c r="J99" s="7"/>
      <c r="K99" s="41"/>
      <c r="L99" s="35"/>
      <c r="M99" s="40">
        <v>94</v>
      </c>
      <c r="N99" s="87">
        <v>207</v>
      </c>
      <c r="O99" s="40">
        <v>0</v>
      </c>
      <c r="P99" s="53">
        <v>207</v>
      </c>
      <c r="Q99" s="38"/>
    </row>
    <row r="100" spans="1:17" ht="13.5" customHeight="1">
      <c r="A100" s="7" t="s">
        <v>478</v>
      </c>
      <c r="B100" s="7" t="s">
        <v>197</v>
      </c>
      <c r="C100" s="39" t="s">
        <v>46</v>
      </c>
      <c r="D100" s="40" t="s">
        <v>25</v>
      </c>
      <c r="F100" s="40">
        <v>96</v>
      </c>
      <c r="G100" s="53">
        <v>206</v>
      </c>
      <c r="H100" s="42">
        <v>36.59</v>
      </c>
      <c r="I100" s="7"/>
      <c r="J100" s="7"/>
      <c r="K100" s="41"/>
      <c r="M100" s="40">
        <v>95</v>
      </c>
      <c r="N100" s="87">
        <v>206</v>
      </c>
      <c r="O100" s="40">
        <v>0</v>
      </c>
      <c r="P100" s="53">
        <v>206</v>
      </c>
      <c r="Q100" s="38"/>
    </row>
    <row r="101" spans="1:17" s="37" customFormat="1" ht="13.5" customHeight="1">
      <c r="A101" s="7" t="s">
        <v>482</v>
      </c>
      <c r="B101" s="7" t="s">
        <v>483</v>
      </c>
      <c r="C101" s="39" t="s">
        <v>46</v>
      </c>
      <c r="D101" s="40" t="s">
        <v>117</v>
      </c>
      <c r="E101" s="35"/>
      <c r="F101" s="40">
        <v>97</v>
      </c>
      <c r="G101" s="53">
        <v>205</v>
      </c>
      <c r="H101" s="42">
        <v>37.07</v>
      </c>
      <c r="I101" s="7"/>
      <c r="J101" s="7"/>
      <c r="K101" s="41"/>
      <c r="L101" s="35"/>
      <c r="M101" s="40">
        <v>96</v>
      </c>
      <c r="N101" s="87">
        <v>205</v>
      </c>
      <c r="O101" s="40">
        <v>0</v>
      </c>
      <c r="P101" s="53">
        <v>205</v>
      </c>
      <c r="Q101" s="38"/>
    </row>
    <row r="102" spans="1:17" ht="13.5" customHeight="1">
      <c r="A102" s="7" t="s">
        <v>400</v>
      </c>
      <c r="B102" s="7" t="s">
        <v>401</v>
      </c>
      <c r="C102" s="7" t="s">
        <v>59</v>
      </c>
      <c r="D102" s="40" t="s">
        <v>34</v>
      </c>
      <c r="F102" s="40">
        <v>98</v>
      </c>
      <c r="G102" s="53">
        <v>204</v>
      </c>
      <c r="H102" s="42">
        <v>37.08</v>
      </c>
      <c r="I102" s="7">
        <v>100</v>
      </c>
      <c r="J102" s="7">
        <v>169</v>
      </c>
      <c r="K102" s="41"/>
      <c r="M102" s="40">
        <v>97</v>
      </c>
      <c r="N102" s="87">
        <v>204</v>
      </c>
      <c r="O102" s="40">
        <v>100</v>
      </c>
      <c r="P102" s="53">
        <v>204</v>
      </c>
      <c r="Q102" s="38"/>
    </row>
    <row r="103" spans="1:17" s="37" customFormat="1" ht="13.5" customHeight="1">
      <c r="A103" s="39" t="s">
        <v>253</v>
      </c>
      <c r="B103" s="39" t="s">
        <v>331</v>
      </c>
      <c r="C103" s="39" t="s">
        <v>46</v>
      </c>
      <c r="D103" s="40" t="s">
        <v>34</v>
      </c>
      <c r="E103" s="35"/>
      <c r="F103" s="40">
        <v>99</v>
      </c>
      <c r="G103" s="53">
        <v>203</v>
      </c>
      <c r="H103" s="42">
        <v>37.09</v>
      </c>
      <c r="I103" s="7"/>
      <c r="J103" s="7"/>
      <c r="K103" s="41"/>
      <c r="L103" s="35"/>
      <c r="M103" s="40">
        <v>98</v>
      </c>
      <c r="N103" s="87">
        <v>203</v>
      </c>
      <c r="O103" s="40">
        <v>0</v>
      </c>
      <c r="P103" s="53">
        <v>203</v>
      </c>
      <c r="Q103" s="38"/>
    </row>
    <row r="104" spans="1:17" s="37" customFormat="1" ht="13.5" customHeight="1">
      <c r="A104" s="7" t="s">
        <v>194</v>
      </c>
      <c r="B104" s="7" t="s">
        <v>303</v>
      </c>
      <c r="C104" s="7" t="s">
        <v>87</v>
      </c>
      <c r="D104" s="40" t="s">
        <v>116</v>
      </c>
      <c r="E104" s="35"/>
      <c r="F104" s="40">
        <v>100</v>
      </c>
      <c r="G104" s="53">
        <v>202</v>
      </c>
      <c r="H104" s="42">
        <v>37.15</v>
      </c>
      <c r="I104" s="7">
        <v>97</v>
      </c>
      <c r="J104" s="7">
        <v>168</v>
      </c>
      <c r="K104" s="41"/>
      <c r="L104" s="35"/>
      <c r="M104" s="40">
        <v>99</v>
      </c>
      <c r="N104" s="87">
        <v>202</v>
      </c>
      <c r="O104" s="40">
        <v>97</v>
      </c>
      <c r="P104" s="53">
        <v>202</v>
      </c>
      <c r="Q104" s="38"/>
    </row>
    <row r="105" spans="1:17" s="37" customFormat="1" ht="13.5" customHeight="1">
      <c r="A105" s="39" t="s">
        <v>185</v>
      </c>
      <c r="B105" s="39" t="s">
        <v>314</v>
      </c>
      <c r="C105" s="39" t="s">
        <v>57</v>
      </c>
      <c r="D105" s="40" t="s">
        <v>20</v>
      </c>
      <c r="E105" s="35"/>
      <c r="F105" s="40">
        <v>101</v>
      </c>
      <c r="G105" s="53">
        <v>201</v>
      </c>
      <c r="H105" s="42">
        <v>37.22</v>
      </c>
      <c r="I105" s="7">
        <v>87</v>
      </c>
      <c r="J105" s="7">
        <v>167</v>
      </c>
      <c r="K105" s="41"/>
      <c r="L105" s="35"/>
      <c r="M105" s="40">
        <v>100</v>
      </c>
      <c r="N105" s="87">
        <v>201</v>
      </c>
      <c r="O105" s="40">
        <v>87</v>
      </c>
      <c r="P105" s="53">
        <v>201</v>
      </c>
      <c r="Q105" s="38"/>
    </row>
    <row r="106" spans="1:17" s="37" customFormat="1" ht="13.5" customHeight="1">
      <c r="A106" s="7" t="s">
        <v>468</v>
      </c>
      <c r="B106" s="7" t="s">
        <v>225</v>
      </c>
      <c r="C106" s="39" t="s">
        <v>46</v>
      </c>
      <c r="D106" s="40" t="s">
        <v>22</v>
      </c>
      <c r="E106" s="35"/>
      <c r="F106" s="40">
        <v>102</v>
      </c>
      <c r="G106" s="53">
        <v>200</v>
      </c>
      <c r="H106" s="42">
        <v>37.23</v>
      </c>
      <c r="I106" s="7"/>
      <c r="J106" s="7"/>
      <c r="K106" s="41"/>
      <c r="L106" s="35"/>
      <c r="M106" s="40">
        <v>101</v>
      </c>
      <c r="N106" s="87">
        <v>200</v>
      </c>
      <c r="O106" s="40">
        <v>0</v>
      </c>
      <c r="P106" s="53">
        <v>200</v>
      </c>
      <c r="Q106" s="38"/>
    </row>
    <row r="107" spans="1:17" ht="13.5" customHeight="1">
      <c r="A107" s="7" t="s">
        <v>469</v>
      </c>
      <c r="B107" s="7" t="s">
        <v>470</v>
      </c>
      <c r="C107" s="39" t="s">
        <v>46</v>
      </c>
      <c r="D107" s="40" t="s">
        <v>22</v>
      </c>
      <c r="F107" s="40">
        <v>103</v>
      </c>
      <c r="G107" s="53">
        <v>199</v>
      </c>
      <c r="H107" s="42">
        <v>37.25</v>
      </c>
      <c r="I107" s="7"/>
      <c r="J107" s="7"/>
      <c r="K107" s="41"/>
      <c r="M107" s="40">
        <v>102</v>
      </c>
      <c r="N107" s="87">
        <v>199</v>
      </c>
      <c r="O107" s="40">
        <v>0</v>
      </c>
      <c r="P107" s="53">
        <v>199</v>
      </c>
      <c r="Q107" s="38"/>
    </row>
    <row r="108" spans="1:17" ht="13.5" customHeight="1">
      <c r="A108" s="7" t="s">
        <v>325</v>
      </c>
      <c r="B108" s="7" t="s">
        <v>391</v>
      </c>
      <c r="C108" s="39" t="s">
        <v>58</v>
      </c>
      <c r="D108" s="40" t="s">
        <v>42</v>
      </c>
      <c r="F108" s="40">
        <v>104</v>
      </c>
      <c r="G108" s="53">
        <v>198</v>
      </c>
      <c r="H108" s="42">
        <v>37.28</v>
      </c>
      <c r="I108" s="7">
        <v>96</v>
      </c>
      <c r="J108" s="7">
        <v>166</v>
      </c>
      <c r="K108" s="41"/>
      <c r="M108" s="40">
        <v>103</v>
      </c>
      <c r="N108" s="87">
        <v>198</v>
      </c>
      <c r="O108" s="40">
        <v>96</v>
      </c>
      <c r="P108" s="53">
        <v>198</v>
      </c>
      <c r="Q108" s="38"/>
    </row>
    <row r="109" spans="1:17" ht="13.5" customHeight="1">
      <c r="A109" s="7" t="s">
        <v>433</v>
      </c>
      <c r="B109" s="7" t="s">
        <v>334</v>
      </c>
      <c r="C109" s="7" t="s">
        <v>58</v>
      </c>
      <c r="D109" s="40" t="s">
        <v>26</v>
      </c>
      <c r="F109" s="40">
        <v>105</v>
      </c>
      <c r="G109" s="53">
        <v>197</v>
      </c>
      <c r="H109" s="42">
        <v>37.42</v>
      </c>
      <c r="I109" s="7">
        <v>95</v>
      </c>
      <c r="J109" s="7">
        <v>165</v>
      </c>
      <c r="K109" s="41"/>
      <c r="M109" s="40">
        <v>104</v>
      </c>
      <c r="N109" s="87">
        <v>197</v>
      </c>
      <c r="O109" s="40">
        <v>95</v>
      </c>
      <c r="P109" s="53">
        <v>197</v>
      </c>
      <c r="Q109" s="38"/>
    </row>
    <row r="110" spans="1:17" s="37" customFormat="1" ht="13.5" customHeight="1">
      <c r="A110" s="39" t="s">
        <v>158</v>
      </c>
      <c r="B110" s="39" t="s">
        <v>265</v>
      </c>
      <c r="C110" s="7" t="s">
        <v>56</v>
      </c>
      <c r="D110" s="40" t="s">
        <v>129</v>
      </c>
      <c r="E110" s="35"/>
      <c r="F110" s="40">
        <v>106</v>
      </c>
      <c r="G110" s="53">
        <v>196</v>
      </c>
      <c r="H110" s="42">
        <v>37.45</v>
      </c>
      <c r="I110" s="7">
        <v>89</v>
      </c>
      <c r="J110" s="7">
        <v>164</v>
      </c>
      <c r="K110" s="41"/>
      <c r="L110" s="35"/>
      <c r="M110" s="40">
        <v>105</v>
      </c>
      <c r="N110" s="87">
        <v>196</v>
      </c>
      <c r="O110" s="40">
        <v>89</v>
      </c>
      <c r="P110" s="53">
        <v>196</v>
      </c>
      <c r="Q110" s="38"/>
    </row>
    <row r="111" spans="1:17" ht="13.5" customHeight="1">
      <c r="A111" s="7" t="s">
        <v>363</v>
      </c>
      <c r="B111" s="7" t="s">
        <v>303</v>
      </c>
      <c r="C111" s="39" t="s">
        <v>57</v>
      </c>
      <c r="D111" s="40" t="s">
        <v>39</v>
      </c>
      <c r="F111" s="40">
        <v>107</v>
      </c>
      <c r="G111" s="53">
        <v>195</v>
      </c>
      <c r="H111" s="42">
        <v>37.46</v>
      </c>
      <c r="I111" s="7">
        <v>86</v>
      </c>
      <c r="J111" s="7">
        <v>163</v>
      </c>
      <c r="K111" s="41"/>
      <c r="M111" s="40">
        <v>106</v>
      </c>
      <c r="N111" s="87">
        <v>195</v>
      </c>
      <c r="O111" s="40">
        <v>86</v>
      </c>
      <c r="P111" s="53">
        <v>195</v>
      </c>
      <c r="Q111" s="38"/>
    </row>
    <row r="112" spans="1:17" ht="13.5" customHeight="1">
      <c r="A112" s="39" t="s">
        <v>217</v>
      </c>
      <c r="B112" s="39" t="s">
        <v>341</v>
      </c>
      <c r="C112" s="7" t="s">
        <v>56</v>
      </c>
      <c r="D112" s="40" t="s">
        <v>115</v>
      </c>
      <c r="F112" s="40">
        <v>108</v>
      </c>
      <c r="G112" s="53">
        <v>194</v>
      </c>
      <c r="H112" s="42">
        <v>37.54</v>
      </c>
      <c r="I112" s="7">
        <v>88</v>
      </c>
      <c r="J112" s="7">
        <v>162</v>
      </c>
      <c r="K112" s="41"/>
      <c r="M112" s="40">
        <v>107</v>
      </c>
      <c r="N112" s="87">
        <v>194</v>
      </c>
      <c r="O112" s="40">
        <v>88</v>
      </c>
      <c r="P112" s="53">
        <v>194</v>
      </c>
      <c r="Q112" s="38"/>
    </row>
    <row r="113" spans="1:17" ht="13.5" customHeight="1">
      <c r="A113" s="7" t="s">
        <v>436</v>
      </c>
      <c r="B113" s="7" t="s">
        <v>286</v>
      </c>
      <c r="C113" s="7" t="s">
        <v>59</v>
      </c>
      <c r="D113" s="40" t="s">
        <v>26</v>
      </c>
      <c r="F113" s="40">
        <v>109</v>
      </c>
      <c r="G113" s="53">
        <v>193</v>
      </c>
      <c r="H113" s="42">
        <v>37.57</v>
      </c>
      <c r="I113" s="7">
        <v>99</v>
      </c>
      <c r="J113" s="7">
        <v>161</v>
      </c>
      <c r="K113" s="41"/>
      <c r="M113" s="40">
        <v>108</v>
      </c>
      <c r="N113" s="87">
        <v>193</v>
      </c>
      <c r="O113" s="40">
        <v>99</v>
      </c>
      <c r="P113" s="53">
        <v>193</v>
      </c>
      <c r="Q113" s="38"/>
    </row>
    <row r="114" spans="1:17" ht="13.5" customHeight="1">
      <c r="A114" s="7" t="s">
        <v>387</v>
      </c>
      <c r="B114" s="7" t="s">
        <v>358</v>
      </c>
      <c r="C114" s="39" t="s">
        <v>58</v>
      </c>
      <c r="D114" s="40" t="s">
        <v>39</v>
      </c>
      <c r="F114" s="40">
        <v>110</v>
      </c>
      <c r="G114" s="53">
        <v>192</v>
      </c>
      <c r="H114" s="42">
        <v>37.59</v>
      </c>
      <c r="I114" s="7">
        <v>94</v>
      </c>
      <c r="J114" s="7">
        <v>160</v>
      </c>
      <c r="K114" s="41"/>
      <c r="M114" s="40">
        <v>109</v>
      </c>
      <c r="N114" s="87">
        <v>192</v>
      </c>
      <c r="O114" s="40">
        <v>94</v>
      </c>
      <c r="P114" s="53">
        <v>192</v>
      </c>
      <c r="Q114" s="38"/>
    </row>
    <row r="115" spans="1:17" s="37" customFormat="1" ht="13.5" customHeight="1">
      <c r="A115" s="7" t="s">
        <v>411</v>
      </c>
      <c r="B115" s="7" t="s">
        <v>339</v>
      </c>
      <c r="C115" s="7" t="s">
        <v>119</v>
      </c>
      <c r="D115" s="40" t="s">
        <v>18</v>
      </c>
      <c r="E115" s="35"/>
      <c r="F115" s="40">
        <v>111</v>
      </c>
      <c r="G115" s="53">
        <v>191</v>
      </c>
      <c r="H115" s="42">
        <v>38.08</v>
      </c>
      <c r="I115" s="7">
        <v>100</v>
      </c>
      <c r="J115" s="7">
        <v>159</v>
      </c>
      <c r="K115" s="41"/>
      <c r="L115" s="35"/>
      <c r="M115" s="40">
        <v>110</v>
      </c>
      <c r="N115" s="87">
        <v>191</v>
      </c>
      <c r="O115" s="40">
        <v>100</v>
      </c>
      <c r="P115" s="53">
        <v>191</v>
      </c>
      <c r="Q115" s="38"/>
    </row>
    <row r="116" spans="1:17" ht="13.5" customHeight="1">
      <c r="A116" s="39" t="s">
        <v>291</v>
      </c>
      <c r="B116" s="39" t="s">
        <v>204</v>
      </c>
      <c r="C116" s="7" t="s">
        <v>56</v>
      </c>
      <c r="D116" s="40" t="s">
        <v>135</v>
      </c>
      <c r="E116" s="41"/>
      <c r="F116" s="40">
        <v>112</v>
      </c>
      <c r="G116" s="53">
        <v>190</v>
      </c>
      <c r="H116" s="42">
        <v>38.16</v>
      </c>
      <c r="I116" s="7">
        <v>87</v>
      </c>
      <c r="J116" s="7">
        <v>158</v>
      </c>
      <c r="K116" s="41"/>
      <c r="M116" s="40">
        <v>111</v>
      </c>
      <c r="N116" s="87">
        <v>190</v>
      </c>
      <c r="O116" s="40">
        <v>87</v>
      </c>
      <c r="P116" s="53">
        <v>190</v>
      </c>
      <c r="Q116" s="38"/>
    </row>
    <row r="117" spans="1:17" ht="13.5" customHeight="1">
      <c r="A117" s="7" t="s">
        <v>344</v>
      </c>
      <c r="B117" s="7" t="s">
        <v>301</v>
      </c>
      <c r="C117" s="7" t="s">
        <v>56</v>
      </c>
      <c r="D117" s="40" t="s">
        <v>34</v>
      </c>
      <c r="F117" s="40">
        <v>113</v>
      </c>
      <c r="G117" s="53">
        <v>189</v>
      </c>
      <c r="H117" s="42">
        <v>38.33</v>
      </c>
      <c r="I117" s="7">
        <v>86</v>
      </c>
      <c r="J117" s="7">
        <v>157</v>
      </c>
      <c r="K117" s="41"/>
      <c r="M117" s="40">
        <v>112</v>
      </c>
      <c r="N117" s="87">
        <v>189</v>
      </c>
      <c r="O117" s="40">
        <v>86</v>
      </c>
      <c r="P117" s="53">
        <v>189</v>
      </c>
      <c r="Q117" s="38"/>
    </row>
    <row r="118" spans="1:17" ht="13.5" customHeight="1">
      <c r="A118" s="39" t="s">
        <v>313</v>
      </c>
      <c r="B118" s="39" t="s">
        <v>314</v>
      </c>
      <c r="C118" s="39" t="s">
        <v>46</v>
      </c>
      <c r="D118" s="40" t="s">
        <v>105</v>
      </c>
      <c r="F118" s="40">
        <v>114</v>
      </c>
      <c r="G118" s="53">
        <v>188</v>
      </c>
      <c r="H118" s="42">
        <v>38.36</v>
      </c>
      <c r="I118" s="7"/>
      <c r="J118" s="7"/>
      <c r="K118" s="41"/>
      <c r="M118" s="40">
        <v>113</v>
      </c>
      <c r="N118" s="87">
        <v>188</v>
      </c>
      <c r="O118" s="40">
        <v>0</v>
      </c>
      <c r="P118" s="53">
        <v>188</v>
      </c>
      <c r="Q118" s="38"/>
    </row>
    <row r="119" spans="1:17" ht="13.5" customHeight="1">
      <c r="A119" s="7" t="s">
        <v>239</v>
      </c>
      <c r="B119" s="7" t="s">
        <v>303</v>
      </c>
      <c r="C119" s="7" t="s">
        <v>119</v>
      </c>
      <c r="D119" s="40" t="s">
        <v>71</v>
      </c>
      <c r="F119" s="40">
        <v>115</v>
      </c>
      <c r="G119" s="53">
        <v>187</v>
      </c>
      <c r="H119" s="42">
        <v>38.38</v>
      </c>
      <c r="I119" s="7">
        <v>99</v>
      </c>
      <c r="J119" s="7">
        <v>156</v>
      </c>
      <c r="K119" s="41"/>
      <c r="M119" s="40">
        <v>114</v>
      </c>
      <c r="N119" s="87">
        <v>187</v>
      </c>
      <c r="O119" s="40">
        <v>99</v>
      </c>
      <c r="P119" s="53">
        <v>187</v>
      </c>
      <c r="Q119" s="38"/>
    </row>
    <row r="120" spans="1:17" ht="13.5" customHeight="1">
      <c r="A120" s="39" t="s">
        <v>272</v>
      </c>
      <c r="B120" s="39" t="s">
        <v>336</v>
      </c>
      <c r="C120" s="7" t="s">
        <v>56</v>
      </c>
      <c r="D120" s="40" t="s">
        <v>22</v>
      </c>
      <c r="F120" s="40">
        <v>116</v>
      </c>
      <c r="G120" s="53">
        <v>186</v>
      </c>
      <c r="H120" s="42">
        <v>38.52</v>
      </c>
      <c r="I120" s="7">
        <v>85</v>
      </c>
      <c r="J120" s="7">
        <v>155</v>
      </c>
      <c r="K120" s="41"/>
      <c r="M120" s="40">
        <v>115</v>
      </c>
      <c r="N120" s="87">
        <v>186</v>
      </c>
      <c r="O120" s="40">
        <v>85</v>
      </c>
      <c r="P120" s="53">
        <v>186</v>
      </c>
      <c r="Q120" s="38"/>
    </row>
    <row r="121" spans="1:17" ht="13.5" customHeight="1">
      <c r="A121" s="7" t="s">
        <v>190</v>
      </c>
      <c r="B121" s="7" t="s">
        <v>316</v>
      </c>
      <c r="C121" s="7" t="s">
        <v>56</v>
      </c>
      <c r="D121" s="40" t="s">
        <v>20</v>
      </c>
      <c r="F121" s="40">
        <v>117</v>
      </c>
      <c r="G121" s="53">
        <v>185</v>
      </c>
      <c r="H121" s="42">
        <v>38.56</v>
      </c>
      <c r="I121" s="7">
        <v>84</v>
      </c>
      <c r="J121" s="7">
        <v>154</v>
      </c>
      <c r="K121" s="41"/>
      <c r="M121" s="40">
        <v>116</v>
      </c>
      <c r="N121" s="87">
        <v>185</v>
      </c>
      <c r="O121" s="40">
        <v>84</v>
      </c>
      <c r="P121" s="53">
        <v>185</v>
      </c>
      <c r="Q121" s="38"/>
    </row>
    <row r="122" spans="1:17" ht="13.5" customHeight="1">
      <c r="A122" s="7" t="s">
        <v>285</v>
      </c>
      <c r="B122" s="7" t="s">
        <v>189</v>
      </c>
      <c r="C122" s="7" t="s">
        <v>56</v>
      </c>
      <c r="D122" s="40" t="s">
        <v>26</v>
      </c>
      <c r="F122" s="40">
        <v>118</v>
      </c>
      <c r="G122" s="53">
        <v>184</v>
      </c>
      <c r="H122" s="42">
        <v>35.58</v>
      </c>
      <c r="I122" s="7">
        <v>83</v>
      </c>
      <c r="J122" s="7">
        <v>153</v>
      </c>
      <c r="K122" s="41"/>
      <c r="M122" s="40">
        <v>117</v>
      </c>
      <c r="N122" s="87">
        <v>184</v>
      </c>
      <c r="O122" s="40">
        <v>83</v>
      </c>
      <c r="P122" s="53">
        <v>184</v>
      </c>
      <c r="Q122" s="38"/>
    </row>
    <row r="123" spans="1:17" s="37" customFormat="1" ht="13.5" customHeight="1">
      <c r="A123" s="7" t="s">
        <v>426</v>
      </c>
      <c r="B123" s="7" t="s">
        <v>197</v>
      </c>
      <c r="C123" s="7" t="s">
        <v>57</v>
      </c>
      <c r="D123" s="40" t="s">
        <v>42</v>
      </c>
      <c r="E123" s="35"/>
      <c r="F123" s="40">
        <v>119</v>
      </c>
      <c r="G123" s="53">
        <v>183</v>
      </c>
      <c r="H123" s="42">
        <v>39</v>
      </c>
      <c r="I123" s="7">
        <v>85</v>
      </c>
      <c r="J123" s="7">
        <v>152</v>
      </c>
      <c r="K123" s="41"/>
      <c r="L123" s="35"/>
      <c r="M123" s="40">
        <v>118</v>
      </c>
      <c r="N123" s="87">
        <v>183</v>
      </c>
      <c r="O123" s="40">
        <v>85</v>
      </c>
      <c r="P123" s="53">
        <v>183</v>
      </c>
      <c r="Q123" s="38"/>
    </row>
    <row r="124" spans="1:17" ht="13.5" customHeight="1">
      <c r="A124" s="7" t="s">
        <v>481</v>
      </c>
      <c r="B124" s="7" t="s">
        <v>231</v>
      </c>
      <c r="C124" s="39" t="s">
        <v>46</v>
      </c>
      <c r="D124" s="40" t="s">
        <v>34</v>
      </c>
      <c r="F124" s="40">
        <v>120</v>
      </c>
      <c r="G124" s="53">
        <v>182</v>
      </c>
      <c r="H124" s="42">
        <v>39.05</v>
      </c>
      <c r="I124" s="7"/>
      <c r="J124" s="7"/>
      <c r="K124" s="41"/>
      <c r="M124" s="40">
        <v>119</v>
      </c>
      <c r="N124" s="87">
        <v>182</v>
      </c>
      <c r="O124" s="40">
        <v>0</v>
      </c>
      <c r="P124" s="53">
        <v>182</v>
      </c>
      <c r="Q124" s="38"/>
    </row>
    <row r="125" spans="1:17" ht="13.5" customHeight="1">
      <c r="A125" s="7" t="s">
        <v>255</v>
      </c>
      <c r="B125" s="7" t="s">
        <v>360</v>
      </c>
      <c r="C125" s="39" t="s">
        <v>57</v>
      </c>
      <c r="D125" s="40" t="s">
        <v>20</v>
      </c>
      <c r="F125" s="40">
        <v>121</v>
      </c>
      <c r="G125" s="53">
        <v>181</v>
      </c>
      <c r="H125" s="42">
        <v>39.08</v>
      </c>
      <c r="I125" s="7">
        <v>84</v>
      </c>
      <c r="J125" s="7">
        <v>151</v>
      </c>
      <c r="K125" s="41"/>
      <c r="M125" s="40">
        <v>120</v>
      </c>
      <c r="N125" s="87">
        <v>181</v>
      </c>
      <c r="O125" s="40">
        <v>84</v>
      </c>
      <c r="P125" s="53">
        <v>181</v>
      </c>
      <c r="Q125" s="38"/>
    </row>
    <row r="126" spans="1:17" ht="13.5" customHeight="1">
      <c r="A126" s="7" t="s">
        <v>167</v>
      </c>
      <c r="B126" s="7" t="s">
        <v>155</v>
      </c>
      <c r="C126" s="39" t="s">
        <v>46</v>
      </c>
      <c r="D126" s="40" t="s">
        <v>22</v>
      </c>
      <c r="F126" s="40">
        <v>122</v>
      </c>
      <c r="G126" s="53">
        <v>180</v>
      </c>
      <c r="H126" s="42">
        <v>39.13</v>
      </c>
      <c r="I126" s="7"/>
      <c r="J126" s="7"/>
      <c r="K126" s="41"/>
      <c r="M126" s="40">
        <v>121</v>
      </c>
      <c r="N126" s="87">
        <v>180</v>
      </c>
      <c r="O126" s="40">
        <v>0</v>
      </c>
      <c r="P126" s="53">
        <v>180</v>
      </c>
      <c r="Q126" s="38"/>
    </row>
    <row r="127" spans="1:17" ht="13.5" customHeight="1">
      <c r="A127" s="7" t="s">
        <v>399</v>
      </c>
      <c r="B127" s="7" t="s">
        <v>314</v>
      </c>
      <c r="C127" s="7" t="s">
        <v>87</v>
      </c>
      <c r="D127" s="40" t="s">
        <v>42</v>
      </c>
      <c r="F127" s="40">
        <v>123</v>
      </c>
      <c r="G127" s="53">
        <v>179</v>
      </c>
      <c r="H127" s="42">
        <v>39.15</v>
      </c>
      <c r="I127" s="7">
        <v>96</v>
      </c>
      <c r="J127" s="7">
        <v>150</v>
      </c>
      <c r="K127" s="41"/>
      <c r="M127" s="40">
        <v>122</v>
      </c>
      <c r="N127" s="87">
        <v>179</v>
      </c>
      <c r="O127" s="40">
        <v>96</v>
      </c>
      <c r="P127" s="53">
        <v>179</v>
      </c>
      <c r="Q127" s="38"/>
    </row>
    <row r="128" spans="1:17" ht="13.5" customHeight="1">
      <c r="A128" s="7" t="s">
        <v>408</v>
      </c>
      <c r="B128" s="7" t="s">
        <v>209</v>
      </c>
      <c r="C128" s="7" t="s">
        <v>59</v>
      </c>
      <c r="D128" s="40" t="s">
        <v>16</v>
      </c>
      <c r="F128" s="40">
        <v>124</v>
      </c>
      <c r="G128" s="53">
        <v>178</v>
      </c>
      <c r="H128" s="42">
        <v>39.21</v>
      </c>
      <c r="I128" s="7">
        <v>98</v>
      </c>
      <c r="J128" s="7">
        <v>149</v>
      </c>
      <c r="K128" s="41"/>
      <c r="M128" s="40">
        <v>123</v>
      </c>
      <c r="N128" s="87">
        <v>178</v>
      </c>
      <c r="O128" s="40">
        <v>98</v>
      </c>
      <c r="P128" s="53">
        <v>178</v>
      </c>
      <c r="Q128" s="38"/>
    </row>
    <row r="129" spans="1:17" ht="13.5" customHeight="1">
      <c r="A129" s="7" t="s">
        <v>422</v>
      </c>
      <c r="B129" s="7" t="s">
        <v>202</v>
      </c>
      <c r="C129" s="39" t="s">
        <v>46</v>
      </c>
      <c r="D129" s="40" t="s">
        <v>132</v>
      </c>
      <c r="F129" s="40">
        <v>125</v>
      </c>
      <c r="G129" s="53">
        <v>177</v>
      </c>
      <c r="H129" s="42">
        <v>39.23</v>
      </c>
      <c r="I129" s="7"/>
      <c r="J129" s="7"/>
      <c r="K129" s="41"/>
      <c r="M129" s="40">
        <v>124</v>
      </c>
      <c r="N129" s="87">
        <v>177</v>
      </c>
      <c r="O129" s="40">
        <v>0</v>
      </c>
      <c r="P129" s="53">
        <v>177</v>
      </c>
      <c r="Q129" s="38"/>
    </row>
    <row r="130" spans="1:17" ht="13.5" customHeight="1">
      <c r="A130" s="7" t="s">
        <v>447</v>
      </c>
      <c r="B130" s="7" t="s">
        <v>448</v>
      </c>
      <c r="C130" s="7" t="s">
        <v>46</v>
      </c>
      <c r="D130" s="40" t="s">
        <v>117</v>
      </c>
      <c r="F130" s="40">
        <v>126</v>
      </c>
      <c r="G130" s="53">
        <v>176</v>
      </c>
      <c r="H130" s="42">
        <v>39.44</v>
      </c>
      <c r="I130" s="7"/>
      <c r="J130" s="7"/>
      <c r="K130" s="41"/>
      <c r="M130" s="40">
        <v>125</v>
      </c>
      <c r="N130" s="87">
        <v>176</v>
      </c>
      <c r="O130" s="40">
        <v>0</v>
      </c>
      <c r="P130" s="53">
        <v>176</v>
      </c>
      <c r="Q130" s="38"/>
    </row>
    <row r="131" spans="1:17" ht="13.5" customHeight="1">
      <c r="A131" s="7" t="s">
        <v>228</v>
      </c>
      <c r="B131" s="7" t="s">
        <v>360</v>
      </c>
      <c r="C131" s="39" t="s">
        <v>57</v>
      </c>
      <c r="D131" s="40" t="s">
        <v>42</v>
      </c>
      <c r="F131" s="40">
        <v>127</v>
      </c>
      <c r="G131" s="53">
        <v>175</v>
      </c>
      <c r="H131" s="42">
        <v>39.44</v>
      </c>
      <c r="I131" s="7">
        <v>83</v>
      </c>
      <c r="J131" s="7">
        <v>148</v>
      </c>
      <c r="K131" s="41"/>
      <c r="M131" s="40">
        <v>126</v>
      </c>
      <c r="N131" s="87">
        <v>175</v>
      </c>
      <c r="O131" s="40">
        <v>83</v>
      </c>
      <c r="P131" s="53">
        <v>175</v>
      </c>
      <c r="Q131" s="38"/>
    </row>
    <row r="132" spans="1:17" ht="13.5" customHeight="1">
      <c r="A132" s="39" t="s">
        <v>145</v>
      </c>
      <c r="B132" s="39" t="s">
        <v>178</v>
      </c>
      <c r="C132" s="7" t="s">
        <v>56</v>
      </c>
      <c r="D132" s="40" t="s">
        <v>22</v>
      </c>
      <c r="F132" s="40">
        <v>128</v>
      </c>
      <c r="G132" s="53">
        <v>174</v>
      </c>
      <c r="H132" s="42">
        <v>40.03</v>
      </c>
      <c r="I132" s="7">
        <v>82</v>
      </c>
      <c r="J132" s="7">
        <v>147</v>
      </c>
      <c r="K132" s="41"/>
      <c r="M132" s="40">
        <v>127</v>
      </c>
      <c r="N132" s="87">
        <v>174</v>
      </c>
      <c r="O132" s="40">
        <v>82</v>
      </c>
      <c r="P132" s="53">
        <v>174</v>
      </c>
      <c r="Q132" s="38"/>
    </row>
    <row r="133" spans="1:17" s="37" customFormat="1" ht="13.5" customHeight="1">
      <c r="A133" s="7" t="s">
        <v>479</v>
      </c>
      <c r="B133" s="7" t="s">
        <v>279</v>
      </c>
      <c r="C133" s="7" t="s">
        <v>57</v>
      </c>
      <c r="D133" s="40" t="s">
        <v>16</v>
      </c>
      <c r="E133" s="35"/>
      <c r="F133" s="40">
        <v>129</v>
      </c>
      <c r="G133" s="53">
        <v>173</v>
      </c>
      <c r="H133" s="42">
        <v>40.12</v>
      </c>
      <c r="I133" s="7">
        <v>82</v>
      </c>
      <c r="J133" s="7">
        <v>146</v>
      </c>
      <c r="K133" s="41"/>
      <c r="L133" s="35"/>
      <c r="M133" s="40">
        <v>128</v>
      </c>
      <c r="N133" s="87">
        <v>173</v>
      </c>
      <c r="O133" s="40">
        <v>82</v>
      </c>
      <c r="P133" s="53">
        <v>173</v>
      </c>
      <c r="Q133" s="38"/>
    </row>
    <row r="134" spans="1:17" ht="13.5" customHeight="1">
      <c r="A134" s="39" t="s">
        <v>308</v>
      </c>
      <c r="B134" s="39" t="s">
        <v>309</v>
      </c>
      <c r="C134" s="39" t="s">
        <v>46</v>
      </c>
      <c r="D134" s="40" t="s">
        <v>34</v>
      </c>
      <c r="F134" s="40">
        <v>130</v>
      </c>
      <c r="G134" s="53">
        <v>172</v>
      </c>
      <c r="H134" s="42">
        <v>40.14</v>
      </c>
      <c r="I134" s="7"/>
      <c r="J134" s="7"/>
      <c r="K134" s="41"/>
      <c r="M134" s="40">
        <v>129</v>
      </c>
      <c r="N134" s="87">
        <v>172</v>
      </c>
      <c r="O134" s="40">
        <v>0</v>
      </c>
      <c r="P134" s="53">
        <v>172</v>
      </c>
      <c r="Q134" s="38"/>
    </row>
    <row r="135" spans="1:17" ht="13.5" customHeight="1">
      <c r="A135" s="39" t="s">
        <v>326</v>
      </c>
      <c r="B135" s="39" t="s">
        <v>303</v>
      </c>
      <c r="C135" s="39" t="s">
        <v>57</v>
      </c>
      <c r="D135" s="40" t="s">
        <v>34</v>
      </c>
      <c r="F135" s="40">
        <v>131</v>
      </c>
      <c r="G135" s="53">
        <v>171</v>
      </c>
      <c r="H135" s="42">
        <v>40.18</v>
      </c>
      <c r="I135" s="7">
        <v>81</v>
      </c>
      <c r="J135" s="7">
        <v>145</v>
      </c>
      <c r="K135" s="41"/>
      <c r="M135" s="40">
        <v>130</v>
      </c>
      <c r="N135" s="87">
        <v>171</v>
      </c>
      <c r="O135" s="40">
        <v>81</v>
      </c>
      <c r="P135" s="53">
        <v>171</v>
      </c>
      <c r="Q135" s="38"/>
    </row>
    <row r="136" spans="1:17" s="37" customFormat="1" ht="13.5" customHeight="1">
      <c r="A136" s="7" t="s">
        <v>404</v>
      </c>
      <c r="B136" s="7" t="s">
        <v>360</v>
      </c>
      <c r="C136" s="7" t="s">
        <v>59</v>
      </c>
      <c r="D136" s="40" t="s">
        <v>39</v>
      </c>
      <c r="E136" s="35"/>
      <c r="F136" s="40">
        <v>132</v>
      </c>
      <c r="G136" s="53">
        <v>170</v>
      </c>
      <c r="H136" s="42">
        <v>40.23</v>
      </c>
      <c r="I136" s="7">
        <v>97</v>
      </c>
      <c r="J136" s="7">
        <v>144</v>
      </c>
      <c r="K136" s="41"/>
      <c r="L136" s="35"/>
      <c r="M136" s="40">
        <v>131</v>
      </c>
      <c r="N136" s="87">
        <v>170</v>
      </c>
      <c r="O136" s="40">
        <v>97</v>
      </c>
      <c r="P136" s="53">
        <v>170</v>
      </c>
      <c r="Q136" s="38"/>
    </row>
    <row r="137" spans="1:17" ht="13.5" customHeight="1">
      <c r="A137" s="39" t="s">
        <v>367</v>
      </c>
      <c r="B137" s="39" t="s">
        <v>368</v>
      </c>
      <c r="C137" s="39" t="s">
        <v>57</v>
      </c>
      <c r="D137" s="40" t="s">
        <v>105</v>
      </c>
      <c r="F137" s="40">
        <v>133</v>
      </c>
      <c r="G137" s="53">
        <v>169</v>
      </c>
      <c r="H137" s="42">
        <v>40.31</v>
      </c>
      <c r="I137" s="7">
        <v>80</v>
      </c>
      <c r="J137" s="7">
        <v>143</v>
      </c>
      <c r="K137" s="41"/>
      <c r="M137" s="40">
        <v>132</v>
      </c>
      <c r="N137" s="87">
        <v>169</v>
      </c>
      <c r="O137" s="40">
        <v>80</v>
      </c>
      <c r="P137" s="53">
        <v>169</v>
      </c>
      <c r="Q137" s="38"/>
    </row>
    <row r="138" spans="1:17" ht="13.5" customHeight="1">
      <c r="A138" s="7" t="s">
        <v>390</v>
      </c>
      <c r="B138" s="7" t="s">
        <v>327</v>
      </c>
      <c r="C138" s="39" t="s">
        <v>58</v>
      </c>
      <c r="D138" s="40" t="s">
        <v>105</v>
      </c>
      <c r="F138" s="40">
        <v>134</v>
      </c>
      <c r="G138" s="53">
        <v>168</v>
      </c>
      <c r="H138" s="42">
        <v>40.32</v>
      </c>
      <c r="I138" s="7">
        <v>93</v>
      </c>
      <c r="J138" s="7">
        <v>142</v>
      </c>
      <c r="K138" s="41"/>
      <c r="M138" s="40">
        <v>133</v>
      </c>
      <c r="N138" s="87">
        <v>168</v>
      </c>
      <c r="O138" s="40">
        <v>93</v>
      </c>
      <c r="P138" s="53">
        <v>168</v>
      </c>
      <c r="Q138" s="38"/>
    </row>
    <row r="139" spans="1:17" s="37" customFormat="1" ht="13.5" customHeight="1">
      <c r="A139" s="7" t="s">
        <v>407</v>
      </c>
      <c r="B139" s="7" t="s">
        <v>316</v>
      </c>
      <c r="C139" s="7" t="s">
        <v>59</v>
      </c>
      <c r="D139" s="40" t="s">
        <v>20</v>
      </c>
      <c r="E139" s="35"/>
      <c r="F139" s="40">
        <v>135</v>
      </c>
      <c r="G139" s="53">
        <v>167</v>
      </c>
      <c r="H139" s="42">
        <v>40.4</v>
      </c>
      <c r="I139" s="7">
        <v>96</v>
      </c>
      <c r="J139" s="7">
        <v>141</v>
      </c>
      <c r="K139" s="41"/>
      <c r="L139" s="35"/>
      <c r="M139" s="40">
        <v>134</v>
      </c>
      <c r="N139" s="87">
        <v>167</v>
      </c>
      <c r="O139" s="40">
        <v>96</v>
      </c>
      <c r="P139" s="53">
        <v>167</v>
      </c>
      <c r="Q139" s="38"/>
    </row>
    <row r="140" spans="1:17" ht="13.5" customHeight="1">
      <c r="A140" s="7" t="s">
        <v>480</v>
      </c>
      <c r="B140" s="7" t="s">
        <v>202</v>
      </c>
      <c r="C140" s="7" t="s">
        <v>119</v>
      </c>
      <c r="D140" s="40" t="s">
        <v>129</v>
      </c>
      <c r="F140" s="40">
        <v>136</v>
      </c>
      <c r="G140" s="53">
        <v>166</v>
      </c>
      <c r="H140" s="42">
        <v>40.45</v>
      </c>
      <c r="I140" s="7">
        <v>98</v>
      </c>
      <c r="J140" s="7">
        <v>140</v>
      </c>
      <c r="K140" s="41"/>
      <c r="M140" s="40">
        <v>135</v>
      </c>
      <c r="N140" s="87">
        <v>166</v>
      </c>
      <c r="O140" s="40">
        <v>98</v>
      </c>
      <c r="P140" s="53">
        <v>166</v>
      </c>
      <c r="Q140" s="38"/>
    </row>
    <row r="141" spans="1:17" ht="13.5" customHeight="1">
      <c r="A141" s="7" t="s">
        <v>441</v>
      </c>
      <c r="B141" s="7" t="s">
        <v>204</v>
      </c>
      <c r="C141" s="7" t="s">
        <v>58</v>
      </c>
      <c r="D141" s="40" t="s">
        <v>15</v>
      </c>
      <c r="E141" s="41"/>
      <c r="F141" s="40">
        <v>137</v>
      </c>
      <c r="G141" s="53">
        <v>165</v>
      </c>
      <c r="H141" s="42">
        <v>40.57</v>
      </c>
      <c r="I141" s="7">
        <v>92</v>
      </c>
      <c r="J141" s="7">
        <v>139</v>
      </c>
      <c r="K141" s="41"/>
      <c r="M141" s="40">
        <v>136</v>
      </c>
      <c r="N141" s="87">
        <v>165</v>
      </c>
      <c r="O141" s="40">
        <v>92</v>
      </c>
      <c r="P141" s="53">
        <v>165</v>
      </c>
      <c r="Q141" s="38"/>
    </row>
    <row r="142" spans="1:17" ht="13.5" customHeight="1">
      <c r="A142" s="7" t="s">
        <v>380</v>
      </c>
      <c r="B142" s="7" t="s">
        <v>381</v>
      </c>
      <c r="C142" s="39" t="s">
        <v>58</v>
      </c>
      <c r="D142" s="40" t="s">
        <v>133</v>
      </c>
      <c r="F142" s="40">
        <v>138</v>
      </c>
      <c r="G142" s="53">
        <v>164</v>
      </c>
      <c r="H142" s="42">
        <v>41.12</v>
      </c>
      <c r="I142" s="7">
        <v>91</v>
      </c>
      <c r="J142" s="7">
        <v>138</v>
      </c>
      <c r="K142" s="41"/>
      <c r="M142" s="40">
        <v>137</v>
      </c>
      <c r="N142" s="87">
        <v>164</v>
      </c>
      <c r="O142" s="40">
        <v>91</v>
      </c>
      <c r="P142" s="53">
        <v>164</v>
      </c>
      <c r="Q142" s="38"/>
    </row>
    <row r="143" spans="1:17" ht="13.5" customHeight="1">
      <c r="A143" s="7" t="s">
        <v>405</v>
      </c>
      <c r="B143" s="7" t="s">
        <v>406</v>
      </c>
      <c r="C143" s="7" t="s">
        <v>59</v>
      </c>
      <c r="D143" s="40" t="s">
        <v>16</v>
      </c>
      <c r="F143" s="40">
        <v>139</v>
      </c>
      <c r="G143" s="53">
        <v>163</v>
      </c>
      <c r="H143" s="42">
        <v>41.15</v>
      </c>
      <c r="I143" s="7">
        <v>95</v>
      </c>
      <c r="J143" s="7">
        <v>137</v>
      </c>
      <c r="K143" s="41"/>
      <c r="M143" s="40">
        <v>138</v>
      </c>
      <c r="N143" s="87">
        <v>163</v>
      </c>
      <c r="O143" s="40">
        <v>95</v>
      </c>
      <c r="P143" s="53">
        <v>163</v>
      </c>
      <c r="Q143" s="38"/>
    </row>
    <row r="144" spans="1:17" ht="13.5" customHeight="1">
      <c r="A144" s="7" t="s">
        <v>371</v>
      </c>
      <c r="B144" s="7" t="s">
        <v>372</v>
      </c>
      <c r="C144" s="39" t="s">
        <v>57</v>
      </c>
      <c r="D144" s="40" t="s">
        <v>22</v>
      </c>
      <c r="F144" s="40">
        <v>140</v>
      </c>
      <c r="G144" s="53">
        <v>162</v>
      </c>
      <c r="H144" s="42">
        <v>41.21</v>
      </c>
      <c r="I144" s="7">
        <v>79</v>
      </c>
      <c r="J144" s="7">
        <v>136</v>
      </c>
      <c r="K144" s="41"/>
      <c r="M144" s="40">
        <v>139</v>
      </c>
      <c r="N144" s="87">
        <v>162</v>
      </c>
      <c r="O144" s="40">
        <v>79</v>
      </c>
      <c r="P144" s="53">
        <v>162</v>
      </c>
      <c r="Q144" s="38"/>
    </row>
    <row r="145" spans="1:17" ht="13.5" customHeight="1">
      <c r="A145" s="7" t="s">
        <v>423</v>
      </c>
      <c r="B145" s="7" t="s">
        <v>314</v>
      </c>
      <c r="C145" s="7" t="s">
        <v>57</v>
      </c>
      <c r="D145" s="40" t="s">
        <v>132</v>
      </c>
      <c r="F145" s="40">
        <v>141</v>
      </c>
      <c r="G145" s="53">
        <v>161</v>
      </c>
      <c r="H145" s="42">
        <v>42</v>
      </c>
      <c r="I145" s="7">
        <v>78</v>
      </c>
      <c r="J145" s="7">
        <v>135</v>
      </c>
      <c r="K145" s="41"/>
      <c r="M145" s="40">
        <v>140</v>
      </c>
      <c r="N145" s="87">
        <v>161</v>
      </c>
      <c r="O145" s="40">
        <v>78</v>
      </c>
      <c r="P145" s="53">
        <v>161</v>
      </c>
      <c r="Q145" s="38"/>
    </row>
    <row r="146" spans="1:17" s="37" customFormat="1" ht="13.5" customHeight="1">
      <c r="A146" s="7" t="s">
        <v>182</v>
      </c>
      <c r="B146" s="7" t="s">
        <v>450</v>
      </c>
      <c r="C146" s="7" t="s">
        <v>57</v>
      </c>
      <c r="D146" s="40" t="s">
        <v>43</v>
      </c>
      <c r="E146" s="35"/>
      <c r="F146" s="40">
        <v>142</v>
      </c>
      <c r="G146" s="53">
        <v>160</v>
      </c>
      <c r="H146" s="42">
        <v>42.18</v>
      </c>
      <c r="I146" s="7">
        <v>77</v>
      </c>
      <c r="J146" s="7">
        <v>134</v>
      </c>
      <c r="K146" s="41"/>
      <c r="L146" s="35"/>
      <c r="M146" s="40">
        <v>141</v>
      </c>
      <c r="N146" s="87">
        <v>160</v>
      </c>
      <c r="O146" s="40">
        <v>77</v>
      </c>
      <c r="P146" s="53">
        <v>160</v>
      </c>
      <c r="Q146" s="38"/>
    </row>
    <row r="147" spans="1:17" ht="13.5" customHeight="1">
      <c r="A147" s="7" t="s">
        <v>394</v>
      </c>
      <c r="B147" s="7" t="s">
        <v>395</v>
      </c>
      <c r="C147" s="7" t="s">
        <v>87</v>
      </c>
      <c r="D147" s="40" t="s">
        <v>22</v>
      </c>
      <c r="F147" s="40">
        <v>143</v>
      </c>
      <c r="G147" s="53">
        <v>159</v>
      </c>
      <c r="H147" s="42">
        <v>42.2</v>
      </c>
      <c r="I147" s="7">
        <v>95</v>
      </c>
      <c r="J147" s="7">
        <v>133</v>
      </c>
      <c r="K147" s="41"/>
      <c r="M147" s="40">
        <v>142</v>
      </c>
      <c r="N147" s="87">
        <v>159</v>
      </c>
      <c r="O147" s="40">
        <v>95</v>
      </c>
      <c r="P147" s="53">
        <v>159</v>
      </c>
      <c r="Q147" s="38"/>
    </row>
    <row r="148" spans="1:17" s="37" customFormat="1" ht="13.5" customHeight="1">
      <c r="A148" s="39" t="s">
        <v>365</v>
      </c>
      <c r="B148" s="39" t="s">
        <v>366</v>
      </c>
      <c r="C148" s="39" t="s">
        <v>57</v>
      </c>
      <c r="D148" s="40" t="s">
        <v>133</v>
      </c>
      <c r="E148" s="35"/>
      <c r="F148" s="40">
        <v>144</v>
      </c>
      <c r="G148" s="53">
        <v>158</v>
      </c>
      <c r="H148" s="42">
        <v>42.52</v>
      </c>
      <c r="I148" s="7">
        <v>76</v>
      </c>
      <c r="J148" s="7">
        <v>132</v>
      </c>
      <c r="K148" s="41"/>
      <c r="L148" s="35"/>
      <c r="M148" s="40">
        <v>143</v>
      </c>
      <c r="N148" s="87">
        <v>158</v>
      </c>
      <c r="O148" s="40">
        <v>76</v>
      </c>
      <c r="P148" s="53">
        <v>158</v>
      </c>
      <c r="Q148" s="38"/>
    </row>
    <row r="149" spans="1:17" ht="13.5" customHeight="1">
      <c r="A149" s="39" t="s">
        <v>373</v>
      </c>
      <c r="B149" s="39" t="s">
        <v>374</v>
      </c>
      <c r="C149" s="39" t="s">
        <v>57</v>
      </c>
      <c r="D149" s="40" t="s">
        <v>105</v>
      </c>
      <c r="F149" s="40">
        <v>145</v>
      </c>
      <c r="G149" s="53">
        <v>157</v>
      </c>
      <c r="H149" s="42">
        <v>42.59</v>
      </c>
      <c r="I149" s="7">
        <v>75</v>
      </c>
      <c r="J149" s="7">
        <v>131</v>
      </c>
      <c r="K149" s="41"/>
      <c r="M149" s="40">
        <v>144</v>
      </c>
      <c r="N149" s="87">
        <v>157</v>
      </c>
      <c r="O149" s="40">
        <v>75</v>
      </c>
      <c r="P149" s="53">
        <v>157</v>
      </c>
      <c r="Q149" s="38"/>
    </row>
    <row r="150" spans="1:17" ht="13.5" customHeight="1">
      <c r="A150" s="7" t="s">
        <v>298</v>
      </c>
      <c r="B150" s="7" t="s">
        <v>360</v>
      </c>
      <c r="C150" s="7" t="s">
        <v>119</v>
      </c>
      <c r="D150" s="40" t="s">
        <v>22</v>
      </c>
      <c r="F150" s="40">
        <v>146</v>
      </c>
      <c r="G150" s="53">
        <v>156</v>
      </c>
      <c r="H150" s="42">
        <v>43.11</v>
      </c>
      <c r="I150" s="7">
        <v>97</v>
      </c>
      <c r="J150" s="7">
        <v>130</v>
      </c>
      <c r="K150" s="41"/>
      <c r="M150" s="40">
        <v>145</v>
      </c>
      <c r="N150" s="87">
        <v>156</v>
      </c>
      <c r="O150" s="40">
        <v>97</v>
      </c>
      <c r="P150" s="53">
        <v>156</v>
      </c>
      <c r="Q150" s="38"/>
    </row>
    <row r="151" spans="1:17" ht="13.5" customHeight="1">
      <c r="A151" s="39" t="s">
        <v>321</v>
      </c>
      <c r="B151" s="39" t="s">
        <v>286</v>
      </c>
      <c r="C151" s="39" t="s">
        <v>46</v>
      </c>
      <c r="D151" s="40" t="s">
        <v>16</v>
      </c>
      <c r="E151" s="41"/>
      <c r="F151" s="40">
        <v>147</v>
      </c>
      <c r="G151" s="53">
        <v>155</v>
      </c>
      <c r="H151" s="42">
        <v>43.2</v>
      </c>
      <c r="I151" s="7"/>
      <c r="J151" s="7"/>
      <c r="K151" s="41"/>
      <c r="M151" s="40">
        <v>146</v>
      </c>
      <c r="N151" s="87">
        <v>155</v>
      </c>
      <c r="O151" s="40">
        <v>0</v>
      </c>
      <c r="P151" s="53">
        <v>155</v>
      </c>
      <c r="Q151" s="38"/>
    </row>
    <row r="152" spans="1:17" ht="13.5" customHeight="1">
      <c r="A152" s="39" t="s">
        <v>221</v>
      </c>
      <c r="B152" s="39" t="s">
        <v>378</v>
      </c>
      <c r="C152" s="39" t="s">
        <v>58</v>
      </c>
      <c r="D152" s="40" t="s">
        <v>129</v>
      </c>
      <c r="F152" s="40">
        <v>148</v>
      </c>
      <c r="G152" s="53">
        <v>154</v>
      </c>
      <c r="H152" s="42">
        <v>43.28</v>
      </c>
      <c r="I152" s="7">
        <v>90</v>
      </c>
      <c r="J152" s="7">
        <v>129</v>
      </c>
      <c r="K152" s="41"/>
      <c r="M152" s="40">
        <v>147</v>
      </c>
      <c r="N152" s="87">
        <v>154</v>
      </c>
      <c r="O152" s="40">
        <v>90</v>
      </c>
      <c r="P152" s="53">
        <v>154</v>
      </c>
      <c r="Q152" s="38"/>
    </row>
    <row r="153" spans="1:17" ht="13.5" customHeight="1">
      <c r="A153" s="7" t="s">
        <v>388</v>
      </c>
      <c r="B153" s="7" t="s">
        <v>389</v>
      </c>
      <c r="C153" s="39" t="s">
        <v>58</v>
      </c>
      <c r="D153" s="40" t="s">
        <v>16</v>
      </c>
      <c r="F153" s="40">
        <v>149</v>
      </c>
      <c r="G153" s="53">
        <v>153</v>
      </c>
      <c r="H153" s="42">
        <v>43.33</v>
      </c>
      <c r="I153" s="7">
        <v>89</v>
      </c>
      <c r="J153" s="7">
        <v>128</v>
      </c>
      <c r="K153" s="41"/>
      <c r="M153" s="40">
        <v>148</v>
      </c>
      <c r="N153" s="87">
        <v>153</v>
      </c>
      <c r="O153" s="40">
        <v>89</v>
      </c>
      <c r="P153" s="53">
        <v>153</v>
      </c>
      <c r="Q153" s="38"/>
    </row>
    <row r="154" spans="1:17" ht="13.5" customHeight="1">
      <c r="A154" s="39" t="s">
        <v>352</v>
      </c>
      <c r="B154" s="39" t="s">
        <v>353</v>
      </c>
      <c r="C154" s="7" t="s">
        <v>56</v>
      </c>
      <c r="D154" s="40" t="s">
        <v>39</v>
      </c>
      <c r="F154" s="40">
        <v>150</v>
      </c>
      <c r="G154" s="53">
        <v>152</v>
      </c>
      <c r="H154" s="42">
        <v>44.48</v>
      </c>
      <c r="I154" s="7">
        <v>81</v>
      </c>
      <c r="J154" s="7">
        <v>127</v>
      </c>
      <c r="K154" s="41"/>
      <c r="M154" s="40">
        <v>149</v>
      </c>
      <c r="N154" s="87">
        <v>152</v>
      </c>
      <c r="O154" s="40">
        <v>81</v>
      </c>
      <c r="P154" s="53">
        <v>152</v>
      </c>
      <c r="Q154" s="38"/>
    </row>
    <row r="155" spans="1:17" s="37" customFormat="1" ht="13.5" customHeight="1">
      <c r="A155" s="7" t="s">
        <v>437</v>
      </c>
      <c r="B155" s="7" t="s">
        <v>438</v>
      </c>
      <c r="C155" s="7" t="s">
        <v>87</v>
      </c>
      <c r="D155" s="40" t="s">
        <v>41</v>
      </c>
      <c r="E155" s="35"/>
      <c r="F155" s="40">
        <v>151</v>
      </c>
      <c r="G155" s="53">
        <v>151</v>
      </c>
      <c r="H155" s="42">
        <v>44.52</v>
      </c>
      <c r="I155" s="7">
        <v>94</v>
      </c>
      <c r="J155" s="7">
        <v>126</v>
      </c>
      <c r="K155" s="41"/>
      <c r="L155" s="35"/>
      <c r="M155" s="40">
        <v>150</v>
      </c>
      <c r="N155" s="87">
        <v>151</v>
      </c>
      <c r="O155" s="40">
        <v>94</v>
      </c>
      <c r="P155" s="53">
        <v>151</v>
      </c>
      <c r="Q155" s="38"/>
    </row>
    <row r="156" spans="1:17" s="37" customFormat="1" ht="13.5" customHeight="1">
      <c r="A156" s="7" t="s">
        <v>403</v>
      </c>
      <c r="B156" s="7" t="s">
        <v>347</v>
      </c>
      <c r="C156" s="7" t="s">
        <v>59</v>
      </c>
      <c r="D156" s="40" t="s">
        <v>42</v>
      </c>
      <c r="E156" s="35"/>
      <c r="F156" s="40">
        <v>152</v>
      </c>
      <c r="G156" s="53">
        <v>150</v>
      </c>
      <c r="H156" s="42">
        <v>45.34</v>
      </c>
      <c r="I156" s="7">
        <v>94</v>
      </c>
      <c r="J156" s="7">
        <v>125</v>
      </c>
      <c r="K156" s="41"/>
      <c r="L156" s="35"/>
      <c r="M156" s="40">
        <v>151</v>
      </c>
      <c r="N156" s="87">
        <v>150</v>
      </c>
      <c r="O156" s="40">
        <v>94</v>
      </c>
      <c r="P156" s="53">
        <v>150</v>
      </c>
      <c r="Q156" s="38"/>
    </row>
    <row r="157" spans="1:17" ht="13.5" customHeight="1">
      <c r="A157" s="7" t="s">
        <v>212</v>
      </c>
      <c r="B157" s="7" t="s">
        <v>303</v>
      </c>
      <c r="C157" s="39" t="s">
        <v>46</v>
      </c>
      <c r="D157" s="40" t="s">
        <v>34</v>
      </c>
      <c r="F157" s="40">
        <v>153</v>
      </c>
      <c r="G157" s="53">
        <v>149</v>
      </c>
      <c r="H157" s="42">
        <v>46.02</v>
      </c>
      <c r="I157" s="7"/>
      <c r="J157" s="7"/>
      <c r="K157" s="41"/>
      <c r="M157" s="40">
        <v>152</v>
      </c>
      <c r="N157" s="87">
        <v>149</v>
      </c>
      <c r="O157" s="40">
        <v>0</v>
      </c>
      <c r="P157" s="53">
        <v>149</v>
      </c>
      <c r="Q157" s="38"/>
    </row>
    <row r="158" spans="1:17" ht="13.5" customHeight="1">
      <c r="A158" s="7" t="s">
        <v>420</v>
      </c>
      <c r="B158" s="7" t="s">
        <v>421</v>
      </c>
      <c r="C158" s="39" t="s">
        <v>46</v>
      </c>
      <c r="D158" s="40" t="s">
        <v>116</v>
      </c>
      <c r="F158" s="40">
        <v>154</v>
      </c>
      <c r="G158" s="53">
        <v>148</v>
      </c>
      <c r="H158" s="42">
        <v>46.06</v>
      </c>
      <c r="I158" s="7"/>
      <c r="J158" s="7"/>
      <c r="K158" s="41"/>
      <c r="M158" s="40">
        <v>153</v>
      </c>
      <c r="N158" s="87">
        <v>148</v>
      </c>
      <c r="O158" s="40">
        <v>0</v>
      </c>
      <c r="P158" s="53">
        <v>148</v>
      </c>
      <c r="Q158" s="38"/>
    </row>
    <row r="159" spans="1:17" ht="13.5" customHeight="1">
      <c r="A159" s="7" t="s">
        <v>385</v>
      </c>
      <c r="B159" s="7" t="s">
        <v>378</v>
      </c>
      <c r="C159" s="39" t="s">
        <v>58</v>
      </c>
      <c r="D159" s="40" t="s">
        <v>105</v>
      </c>
      <c r="F159" s="40">
        <v>155</v>
      </c>
      <c r="G159" s="53">
        <v>147</v>
      </c>
      <c r="H159" s="42">
        <v>46.34</v>
      </c>
      <c r="I159" s="7">
        <v>88</v>
      </c>
      <c r="J159" s="7">
        <v>124</v>
      </c>
      <c r="K159" s="41"/>
      <c r="M159" s="40">
        <v>154</v>
      </c>
      <c r="N159" s="87">
        <v>147</v>
      </c>
      <c r="O159" s="40">
        <v>88</v>
      </c>
      <c r="P159" s="53">
        <v>147</v>
      </c>
      <c r="Q159" s="38"/>
    </row>
    <row r="160" spans="1:17" ht="13.5" customHeight="1">
      <c r="A160" s="7" t="s">
        <v>289</v>
      </c>
      <c r="B160" s="7" t="s">
        <v>296</v>
      </c>
      <c r="C160" s="7" t="s">
        <v>59</v>
      </c>
      <c r="D160" s="40" t="s">
        <v>20</v>
      </c>
      <c r="F160" s="40">
        <v>156</v>
      </c>
      <c r="G160" s="53">
        <v>146</v>
      </c>
      <c r="H160" s="42">
        <v>46.41</v>
      </c>
      <c r="I160" s="7">
        <v>93</v>
      </c>
      <c r="J160" s="7">
        <v>123</v>
      </c>
      <c r="K160" s="41"/>
      <c r="M160" s="40">
        <v>155</v>
      </c>
      <c r="N160" s="87">
        <v>146</v>
      </c>
      <c r="O160" s="40">
        <v>93</v>
      </c>
      <c r="P160" s="53">
        <v>146</v>
      </c>
      <c r="Q160" s="38"/>
    </row>
    <row r="161" spans="1:17" ht="13.5" customHeight="1">
      <c r="A161" s="7" t="s">
        <v>409</v>
      </c>
      <c r="B161" s="7" t="s">
        <v>268</v>
      </c>
      <c r="C161" s="7" t="s">
        <v>119</v>
      </c>
      <c r="D161" s="40" t="s">
        <v>34</v>
      </c>
      <c r="F161" s="40">
        <v>157</v>
      </c>
      <c r="G161" s="53">
        <v>145</v>
      </c>
      <c r="H161" s="42">
        <v>46.53</v>
      </c>
      <c r="I161" s="7">
        <v>96</v>
      </c>
      <c r="J161" s="7">
        <v>122</v>
      </c>
      <c r="K161" s="41"/>
      <c r="M161" s="40">
        <v>156</v>
      </c>
      <c r="N161" s="87">
        <v>145</v>
      </c>
      <c r="O161" s="40">
        <v>96</v>
      </c>
      <c r="P161" s="53">
        <v>145</v>
      </c>
      <c r="Q161" s="38"/>
    </row>
    <row r="162" spans="1:17" s="37" customFormat="1" ht="13.5" customHeight="1">
      <c r="A162" s="39" t="s">
        <v>375</v>
      </c>
      <c r="B162" s="39" t="s">
        <v>337</v>
      </c>
      <c r="C162" s="39" t="s">
        <v>57</v>
      </c>
      <c r="D162" s="40" t="s">
        <v>34</v>
      </c>
      <c r="E162" s="35"/>
      <c r="F162" s="40">
        <v>158</v>
      </c>
      <c r="G162" s="53">
        <v>144</v>
      </c>
      <c r="H162" s="42">
        <v>47.19</v>
      </c>
      <c r="I162" s="7">
        <v>74</v>
      </c>
      <c r="J162" s="7">
        <v>121</v>
      </c>
      <c r="K162" s="41"/>
      <c r="L162" s="35"/>
      <c r="M162" s="40">
        <v>157</v>
      </c>
      <c r="N162" s="87">
        <v>144</v>
      </c>
      <c r="O162" s="40">
        <v>74</v>
      </c>
      <c r="P162" s="53">
        <v>144</v>
      </c>
      <c r="Q162" s="38"/>
    </row>
    <row r="163" spans="1:17" ht="13.5" customHeight="1">
      <c r="A163" s="39" t="s">
        <v>249</v>
      </c>
      <c r="B163" s="39" t="s">
        <v>364</v>
      </c>
      <c r="C163" s="39" t="s">
        <v>58</v>
      </c>
      <c r="D163" s="40" t="s">
        <v>22</v>
      </c>
      <c r="E163" s="41"/>
      <c r="F163" s="40">
        <v>159</v>
      </c>
      <c r="G163" s="53">
        <v>143</v>
      </c>
      <c r="H163" s="42">
        <v>47.35</v>
      </c>
      <c r="I163" s="7">
        <v>87</v>
      </c>
      <c r="J163" s="7">
        <v>120</v>
      </c>
      <c r="K163" s="41"/>
      <c r="M163" s="40">
        <v>158</v>
      </c>
      <c r="N163" s="87">
        <v>143</v>
      </c>
      <c r="O163" s="40">
        <v>87</v>
      </c>
      <c r="P163" s="53">
        <v>143</v>
      </c>
      <c r="Q163" s="38"/>
    </row>
    <row r="164" spans="1:17" ht="13.5" customHeight="1">
      <c r="A164" s="7" t="s">
        <v>412</v>
      </c>
      <c r="B164" s="7" t="s">
        <v>314</v>
      </c>
      <c r="C164" s="7" t="s">
        <v>119</v>
      </c>
      <c r="D164" s="40" t="s">
        <v>133</v>
      </c>
      <c r="F164" s="40">
        <v>160</v>
      </c>
      <c r="G164" s="53">
        <v>142</v>
      </c>
      <c r="H164" s="42">
        <v>48.26</v>
      </c>
      <c r="I164" s="7">
        <v>95</v>
      </c>
      <c r="J164" s="7">
        <v>119</v>
      </c>
      <c r="K164" s="41"/>
      <c r="M164" s="40">
        <v>159</v>
      </c>
      <c r="N164" s="87">
        <v>142</v>
      </c>
      <c r="O164" s="40">
        <v>95</v>
      </c>
      <c r="P164" s="53">
        <v>142</v>
      </c>
      <c r="Q164" s="38"/>
    </row>
    <row r="165" spans="1:17" ht="13.5" customHeight="1">
      <c r="A165" s="7" t="s">
        <v>471</v>
      </c>
      <c r="B165" s="7" t="s">
        <v>327</v>
      </c>
      <c r="C165" s="39" t="s">
        <v>56</v>
      </c>
      <c r="D165" s="40" t="s">
        <v>22</v>
      </c>
      <c r="F165" s="40">
        <v>161</v>
      </c>
      <c r="G165" s="53">
        <v>141</v>
      </c>
      <c r="H165" s="42">
        <v>50.42</v>
      </c>
      <c r="I165" s="7">
        <v>80</v>
      </c>
      <c r="J165" s="7">
        <v>118</v>
      </c>
      <c r="K165" s="41"/>
      <c r="M165" s="40">
        <v>160</v>
      </c>
      <c r="N165" s="87">
        <v>141</v>
      </c>
      <c r="O165" s="40">
        <v>80</v>
      </c>
      <c r="P165" s="53">
        <v>141</v>
      </c>
      <c r="Q165" s="38"/>
    </row>
    <row r="166" spans="1:17" ht="13.5" customHeight="1">
      <c r="A166" s="7" t="s">
        <v>427</v>
      </c>
      <c r="B166" s="7" t="s">
        <v>401</v>
      </c>
      <c r="C166" s="7" t="s">
        <v>57</v>
      </c>
      <c r="D166" s="40" t="s">
        <v>26</v>
      </c>
      <c r="F166" s="40">
        <v>162</v>
      </c>
      <c r="G166" s="53">
        <v>140</v>
      </c>
      <c r="H166" s="42">
        <v>51.58</v>
      </c>
      <c r="I166" s="7">
        <v>73</v>
      </c>
      <c r="J166" s="7">
        <v>117</v>
      </c>
      <c r="K166" s="41"/>
      <c r="M166" s="40">
        <v>161</v>
      </c>
      <c r="N166" s="87">
        <v>140</v>
      </c>
      <c r="O166" s="40">
        <v>73</v>
      </c>
      <c r="P166" s="53">
        <v>140</v>
      </c>
      <c r="Q166" s="38"/>
    </row>
    <row r="167" spans="1:17" ht="13.5" customHeight="1">
      <c r="A167" s="7" t="s">
        <v>398</v>
      </c>
      <c r="B167" s="7" t="s">
        <v>493</v>
      </c>
      <c r="C167" s="7" t="s">
        <v>119</v>
      </c>
      <c r="D167" s="40" t="s">
        <v>43</v>
      </c>
      <c r="F167" s="40">
        <v>163</v>
      </c>
      <c r="G167" s="53">
        <v>139</v>
      </c>
      <c r="H167" s="42">
        <v>56.15</v>
      </c>
      <c r="I167" s="7">
        <v>94</v>
      </c>
      <c r="J167" s="7">
        <v>116</v>
      </c>
      <c r="K167" s="41"/>
      <c r="M167" s="40">
        <v>162</v>
      </c>
      <c r="N167" s="87">
        <v>139</v>
      </c>
      <c r="O167" s="40">
        <v>94</v>
      </c>
      <c r="P167" s="53">
        <v>139</v>
      </c>
      <c r="Q167" s="38"/>
    </row>
    <row r="168" spans="1:17" ht="13.5" customHeight="1">
      <c r="A168" s="7" t="s">
        <v>402</v>
      </c>
      <c r="B168" s="7" t="s">
        <v>397</v>
      </c>
      <c r="C168" s="7" t="s">
        <v>119</v>
      </c>
      <c r="D168" s="40" t="s">
        <v>105</v>
      </c>
      <c r="F168" s="40">
        <v>164</v>
      </c>
      <c r="G168" s="53">
        <v>138</v>
      </c>
      <c r="H168" s="42">
        <v>58.44</v>
      </c>
      <c r="I168" s="7">
        <v>93</v>
      </c>
      <c r="J168" s="7">
        <v>115</v>
      </c>
      <c r="K168" s="41"/>
      <c r="M168" s="40">
        <v>163</v>
      </c>
      <c r="N168" s="87">
        <v>138</v>
      </c>
      <c r="O168" s="40">
        <v>93</v>
      </c>
      <c r="P168" s="53">
        <v>138</v>
      </c>
      <c r="Q168" s="38"/>
    </row>
    <row r="169" spans="1:17" ht="13.5" customHeight="1">
      <c r="A169" s="39" t="s">
        <v>473</v>
      </c>
      <c r="B169" s="39" t="s">
        <v>472</v>
      </c>
      <c r="C169" s="7" t="s">
        <v>119</v>
      </c>
      <c r="D169" s="40" t="s">
        <v>26</v>
      </c>
      <c r="F169" s="40">
        <v>165</v>
      </c>
      <c r="G169" s="53">
        <v>137</v>
      </c>
      <c r="H169" s="42">
        <v>69.41</v>
      </c>
      <c r="I169" s="7">
        <v>92</v>
      </c>
      <c r="J169" s="7">
        <v>114</v>
      </c>
      <c r="K169" s="41"/>
      <c r="M169" s="40">
        <v>164</v>
      </c>
      <c r="N169" s="87">
        <v>137</v>
      </c>
      <c r="O169" s="40">
        <v>92</v>
      </c>
      <c r="P169" s="53">
        <v>137</v>
      </c>
      <c r="Q169" s="38"/>
    </row>
  </sheetData>
  <sheetProtection/>
  <autoFilter ref="A4:D169"/>
  <mergeCells count="2">
    <mergeCell ref="F3:J3"/>
    <mergeCell ref="M3:P3"/>
  </mergeCells>
  <conditionalFormatting sqref="G5">
    <cfRule type="cellIs" priority="15" dxfId="0" operator="equal" stopIfTrue="1">
      <formula>0</formula>
    </cfRule>
  </conditionalFormatting>
  <conditionalFormatting sqref="G6:G169">
    <cfRule type="cellIs" priority="8" dxfId="0" operator="equal" stopIfTrue="1">
      <formula>0</formula>
    </cfRule>
  </conditionalFormatting>
  <dataValidations count="3">
    <dataValidation type="list" showInputMessage="1" showErrorMessage="1" sqref="D170:D229">
      <formula1>#REF!</formula1>
    </dataValidation>
    <dataValidation type="list" allowBlank="1" showInputMessage="1" showErrorMessage="1" sqref="D5:D29 D31:D169">
      <formula1>'Senior Men'!#REF!</formula1>
    </dataValidation>
    <dataValidation type="list" allowBlank="1" showInputMessage="1" showErrorMessage="1" sqref="C1:C65536">
      <formula1>'Senior Men'!#REF!</formula1>
    </dataValidation>
  </dataValidations>
  <printOptions/>
  <pageMargins left="0.28" right="0.27" top="0.33" bottom="0.68" header="0.17" footer="0.33"/>
  <pageSetup horizontalDpi="600" verticalDpi="600" orientation="portrait" paperSize="9" scale="63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63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3</v>
      </c>
    </row>
    <row r="6" spans="1:2" ht="12.75">
      <c r="A6" s="20" t="s">
        <v>21</v>
      </c>
      <c r="B6" s="21"/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4</v>
      </c>
    </row>
    <row r="9" spans="1:2" ht="12.75">
      <c r="A9" s="20" t="s">
        <v>24</v>
      </c>
      <c r="B9" s="21">
        <v>1</v>
      </c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/>
    </row>
    <row r="12" spans="1:2" ht="12.75">
      <c r="A12" s="20" t="s">
        <v>26</v>
      </c>
      <c r="B12" s="21">
        <v>1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>
        <v>2</v>
      </c>
    </row>
    <row r="16" spans="1:2" ht="12.75">
      <c r="A16" s="20" t="s">
        <v>30</v>
      </c>
      <c r="B16" s="21">
        <v>4</v>
      </c>
    </row>
    <row r="17" spans="1:2" ht="12.75">
      <c r="A17" s="20" t="s">
        <v>32</v>
      </c>
      <c r="B17" s="21">
        <v>3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/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5</v>
      </c>
    </row>
    <row r="22" spans="1:2" ht="12.75">
      <c r="A22" s="20" t="s">
        <v>37</v>
      </c>
      <c r="B22" s="21">
        <v>1</v>
      </c>
    </row>
    <row r="23" spans="1:2" ht="12.75">
      <c r="A23" s="20" t="s">
        <v>42</v>
      </c>
      <c r="B23" s="21">
        <v>1</v>
      </c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>
        <v>1</v>
      </c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6" t="s">
        <v>66</v>
      </c>
      <c r="B3" s="17"/>
    </row>
    <row r="4" spans="1:2" ht="12.75">
      <c r="A4" s="16" t="s">
        <v>3</v>
      </c>
      <c r="B4" s="17" t="s">
        <v>62</v>
      </c>
    </row>
    <row r="5" spans="1:2" ht="12.75">
      <c r="A5" s="18" t="s">
        <v>18</v>
      </c>
      <c r="B5" s="19">
        <v>1</v>
      </c>
    </row>
    <row r="6" spans="1:2" ht="12.75">
      <c r="A6" s="20" t="s">
        <v>21</v>
      </c>
      <c r="B6" s="21">
        <v>1</v>
      </c>
    </row>
    <row r="7" spans="1:2" ht="12.75">
      <c r="A7" s="20" t="s">
        <v>20</v>
      </c>
      <c r="B7" s="21">
        <v>2</v>
      </c>
    </row>
    <row r="8" spans="1:2" ht="12.75">
      <c r="A8" s="20" t="s">
        <v>22</v>
      </c>
      <c r="B8" s="21">
        <v>7</v>
      </c>
    </row>
    <row r="9" spans="1:2" ht="12.75">
      <c r="A9" s="20" t="s">
        <v>24</v>
      </c>
      <c r="B9" s="21"/>
    </row>
    <row r="10" spans="1:2" ht="12.75">
      <c r="A10" s="20" t="s">
        <v>23</v>
      </c>
      <c r="B10" s="21">
        <v>2</v>
      </c>
    </row>
    <row r="11" spans="1:2" ht="12.75">
      <c r="A11" s="20" t="s">
        <v>27</v>
      </c>
      <c r="B11" s="21">
        <v>3</v>
      </c>
    </row>
    <row r="12" spans="1:2" ht="12.75">
      <c r="A12" s="20" t="s">
        <v>26</v>
      </c>
      <c r="B12" s="21">
        <v>2</v>
      </c>
    </row>
    <row r="13" spans="1:2" ht="12.75">
      <c r="A13" s="20" t="s">
        <v>15</v>
      </c>
      <c r="B13" s="21"/>
    </row>
    <row r="14" spans="1:2" ht="12.75">
      <c r="A14" s="20" t="s">
        <v>16</v>
      </c>
      <c r="B14" s="21">
        <v>3</v>
      </c>
    </row>
    <row r="15" spans="1:2" ht="12.75">
      <c r="A15" s="20" t="s">
        <v>29</v>
      </c>
      <c r="B15" s="21"/>
    </row>
    <row r="16" spans="1:2" ht="12.75">
      <c r="A16" s="20" t="s">
        <v>30</v>
      </c>
      <c r="B16" s="21">
        <v>2</v>
      </c>
    </row>
    <row r="17" spans="1:2" ht="12.75">
      <c r="A17" s="20" t="s">
        <v>32</v>
      </c>
      <c r="B17" s="21">
        <v>2</v>
      </c>
    </row>
    <row r="18" spans="1:2" ht="12.75">
      <c r="A18" s="20" t="s">
        <v>31</v>
      </c>
      <c r="B18" s="21">
        <v>2</v>
      </c>
    </row>
    <row r="19" spans="1:2" ht="12.75">
      <c r="A19" s="20" t="s">
        <v>34</v>
      </c>
      <c r="B19" s="21">
        <v>1</v>
      </c>
    </row>
    <row r="20" spans="1:2" ht="12.75">
      <c r="A20" s="20" t="s">
        <v>35</v>
      </c>
      <c r="B20" s="21">
        <v>1</v>
      </c>
    </row>
    <row r="21" spans="1:2" ht="12.75">
      <c r="A21" s="20" t="s">
        <v>38</v>
      </c>
      <c r="B21" s="21">
        <v>4</v>
      </c>
    </row>
    <row r="22" spans="1:2" ht="12.75">
      <c r="A22" s="20" t="s">
        <v>37</v>
      </c>
      <c r="B22" s="21">
        <v>2</v>
      </c>
    </row>
    <row r="23" spans="1:2" ht="12.75">
      <c r="A23" s="20" t="s">
        <v>42</v>
      </c>
      <c r="B23" s="21"/>
    </row>
    <row r="24" spans="1:2" ht="12.75">
      <c r="A24" s="20" t="s">
        <v>43</v>
      </c>
      <c r="B24" s="21">
        <v>1</v>
      </c>
    </row>
    <row r="25" spans="1:2" ht="12.75">
      <c r="A25" s="20" t="s">
        <v>39</v>
      </c>
      <c r="B25" s="21"/>
    </row>
    <row r="26" spans="1:2" ht="12.75">
      <c r="A26" s="20" t="s">
        <v>40</v>
      </c>
      <c r="B26" s="21"/>
    </row>
    <row r="27" spans="1:2" ht="12.75">
      <c r="A27" s="20" t="s">
        <v>44</v>
      </c>
      <c r="B27" s="21"/>
    </row>
    <row r="28" spans="1:2" ht="12.75">
      <c r="A28" s="20" t="s">
        <v>64</v>
      </c>
      <c r="B28" s="21"/>
    </row>
    <row r="29" spans="1:2" ht="12.75">
      <c r="A29" s="22" t="s">
        <v>65</v>
      </c>
      <c r="B29" s="23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26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5" sqref="A5:D9"/>
    </sheetView>
  </sheetViews>
  <sheetFormatPr defaultColWidth="9.140625" defaultRowHeight="12.75"/>
  <cols>
    <col min="1" max="1" width="10.8515625" style="0" customWidth="1"/>
    <col min="2" max="2" width="8.140625" style="0" customWidth="1"/>
    <col min="3" max="3" width="8.00390625" style="0" customWidth="1"/>
    <col min="4" max="4" width="23.7109375" style="0" bestFit="1" customWidth="1"/>
    <col min="5" max="5" width="2.421875" style="0" customWidth="1"/>
    <col min="6" max="6" width="4.421875" style="0" customWidth="1"/>
    <col min="7" max="7" width="7.28125" style="0" customWidth="1"/>
    <col min="8" max="8" width="4.57421875" style="0" customWidth="1"/>
    <col min="9" max="9" width="4.28125" style="0" customWidth="1"/>
    <col min="10" max="10" width="6.140625" style="0" customWidth="1"/>
    <col min="11" max="11" width="3.28125" style="0" customWidth="1"/>
    <col min="12" max="12" width="4.8515625" style="0" customWidth="1"/>
    <col min="13" max="13" width="6.7109375" style="0" customWidth="1"/>
    <col min="14" max="14" width="5.140625" style="0" customWidth="1"/>
    <col min="15" max="15" width="6.28125" style="0" customWidth="1"/>
    <col min="16" max="16" width="6.140625" style="0" customWidth="1"/>
    <col min="17" max="17" width="2.421875" style="0" customWidth="1"/>
    <col min="18" max="21" width="6.7109375" style="0" customWidth="1"/>
    <col min="22" max="22" width="6.140625" style="0" customWidth="1"/>
    <col min="23" max="23" width="2.28125" style="0" customWidth="1"/>
    <col min="24" max="27" width="6.7109375" style="0" customWidth="1"/>
    <col min="28" max="28" width="6.140625" style="0" customWidth="1"/>
    <col min="29" max="29" width="1.57421875" style="0" customWidth="1"/>
    <col min="30" max="33" width="6.7109375" style="0" customWidth="1"/>
    <col min="34" max="34" width="6.14062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6.140625" style="0" customWidth="1"/>
    <col min="42" max="42" width="6.57421875" style="0" customWidth="1"/>
    <col min="43" max="43" width="4.8515625" style="0" customWidth="1"/>
    <col min="44" max="44" width="12.140625" style="0" customWidth="1"/>
    <col min="45" max="45" width="13.140625" style="0" customWidth="1"/>
    <col min="48" max="48" width="10.57421875" style="0" customWidth="1"/>
    <col min="49" max="49" width="9.28125" style="0" customWidth="1"/>
    <col min="50" max="50" width="10.7109375" style="0" customWidth="1"/>
    <col min="51" max="52" width="9.8515625" style="0" customWidth="1"/>
  </cols>
  <sheetData>
    <row r="1" ht="12.75">
      <c r="A1" s="2" t="str">
        <f>+'Fees Summary'!A1:O1</f>
        <v>Charles Stanley Westward League 2022/23</v>
      </c>
    </row>
    <row r="2" spans="1:48" ht="12.75">
      <c r="A2" s="2"/>
      <c r="AV2" s="1"/>
    </row>
    <row r="3" spans="6:53" ht="12.75">
      <c r="F3" s="98" t="s">
        <v>9</v>
      </c>
      <c r="G3" s="99"/>
      <c r="H3" s="99"/>
      <c r="I3" s="100"/>
      <c r="J3" s="36"/>
      <c r="K3" s="3"/>
      <c r="L3" s="98" t="s">
        <v>4</v>
      </c>
      <c r="M3" s="99"/>
      <c r="N3" s="99"/>
      <c r="O3" s="100"/>
      <c r="P3" s="36"/>
      <c r="R3" s="98" t="s">
        <v>10</v>
      </c>
      <c r="S3" s="99"/>
      <c r="T3" s="99"/>
      <c r="U3" s="100"/>
      <c r="V3" s="36"/>
      <c r="X3" s="98" t="s">
        <v>11</v>
      </c>
      <c r="Y3" s="99"/>
      <c r="Z3" s="99"/>
      <c r="AA3" s="100"/>
      <c r="AB3" s="36"/>
      <c r="AD3" s="98" t="s">
        <v>80</v>
      </c>
      <c r="AE3" s="99"/>
      <c r="AF3" s="99"/>
      <c r="AG3" s="100"/>
      <c r="AH3" s="36"/>
      <c r="AJ3" s="98" t="s">
        <v>82</v>
      </c>
      <c r="AK3" s="99"/>
      <c r="AL3" s="99"/>
      <c r="AM3" s="100"/>
      <c r="AO3" s="98" t="s">
        <v>12</v>
      </c>
      <c r="AP3" s="100"/>
      <c r="AQ3" s="33"/>
      <c r="AR3" s="4" t="s">
        <v>13</v>
      </c>
      <c r="AS3" s="4" t="s">
        <v>69</v>
      </c>
      <c r="AU3" t="s">
        <v>9</v>
      </c>
      <c r="AV3" t="s">
        <v>4</v>
      </c>
      <c r="AW3" t="s">
        <v>10</v>
      </c>
      <c r="AX3" t="s">
        <v>11</v>
      </c>
      <c r="AY3" t="s">
        <v>81</v>
      </c>
      <c r="AZ3" t="s">
        <v>82</v>
      </c>
      <c r="BA3" t="s">
        <v>62</v>
      </c>
    </row>
    <row r="4" spans="1:45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4" t="s">
        <v>72</v>
      </c>
      <c r="J4" s="4" t="s">
        <v>79</v>
      </c>
      <c r="K4" s="1"/>
      <c r="L4" s="4" t="s">
        <v>6</v>
      </c>
      <c r="M4" s="4" t="s">
        <v>5</v>
      </c>
      <c r="N4" s="4" t="s">
        <v>7</v>
      </c>
      <c r="O4" s="4" t="s">
        <v>73</v>
      </c>
      <c r="P4" s="4" t="s">
        <v>79</v>
      </c>
      <c r="Q4" s="1"/>
      <c r="R4" s="4" t="s">
        <v>6</v>
      </c>
      <c r="S4" s="4" t="s">
        <v>5</v>
      </c>
      <c r="T4" s="4" t="s">
        <v>7</v>
      </c>
      <c r="U4" s="4" t="s">
        <v>8</v>
      </c>
      <c r="V4" s="4" t="s">
        <v>79</v>
      </c>
      <c r="W4" s="1"/>
      <c r="X4" s="4" t="s">
        <v>6</v>
      </c>
      <c r="Y4" s="4" t="s">
        <v>5</v>
      </c>
      <c r="Z4" s="4" t="s">
        <v>7</v>
      </c>
      <c r="AA4" s="4" t="s">
        <v>8</v>
      </c>
      <c r="AB4" s="4" t="s">
        <v>79</v>
      </c>
      <c r="AC4" s="1"/>
      <c r="AD4" s="4" t="s">
        <v>6</v>
      </c>
      <c r="AE4" s="4" t="s">
        <v>5</v>
      </c>
      <c r="AF4" s="4" t="s">
        <v>7</v>
      </c>
      <c r="AG4" s="4" t="s">
        <v>8</v>
      </c>
      <c r="AH4" s="4" t="s">
        <v>79</v>
      </c>
      <c r="AI4" s="1"/>
      <c r="AJ4" s="4" t="s">
        <v>6</v>
      </c>
      <c r="AK4" s="4" t="s">
        <v>5</v>
      </c>
      <c r="AL4" s="4" t="s">
        <v>7</v>
      </c>
      <c r="AM4" s="4" t="s">
        <v>8</v>
      </c>
      <c r="AN4" s="1"/>
      <c r="AO4" s="4" t="s">
        <v>13</v>
      </c>
      <c r="AP4" s="4" t="s">
        <v>69</v>
      </c>
      <c r="AQ4" s="34"/>
      <c r="AR4" s="4" t="s">
        <v>68</v>
      </c>
      <c r="AS4" s="4" t="s">
        <v>68</v>
      </c>
    </row>
    <row r="5" spans="1:53" ht="12.75">
      <c r="A5" s="5"/>
      <c r="B5" s="5"/>
      <c r="C5" s="5"/>
      <c r="D5" s="5"/>
      <c r="F5" s="5"/>
      <c r="G5" s="6"/>
      <c r="H5" s="5"/>
      <c r="I5" s="5"/>
      <c r="J5" s="5"/>
      <c r="L5" s="5"/>
      <c r="M5" s="6"/>
      <c r="N5" s="5"/>
      <c r="O5" s="5"/>
      <c r="P5" s="5"/>
      <c r="R5" s="5"/>
      <c r="S5" s="6"/>
      <c r="T5" s="5"/>
      <c r="U5" s="5"/>
      <c r="V5" s="5"/>
      <c r="X5" s="5"/>
      <c r="Y5" s="6"/>
      <c r="Z5" s="5"/>
      <c r="AA5" s="5"/>
      <c r="AB5" s="5"/>
      <c r="AD5" s="5"/>
      <c r="AE5" s="5"/>
      <c r="AF5" s="5"/>
      <c r="AG5" s="5"/>
      <c r="AH5" s="5"/>
      <c r="AJ5" s="5"/>
      <c r="AK5" s="5"/>
      <c r="AL5" s="5"/>
      <c r="AM5" s="5"/>
      <c r="AO5" s="5">
        <f aca="true" t="shared" si="0" ref="AO5:AP9">H5+N5+T5+Z5+AF5+AL5</f>
        <v>0</v>
      </c>
      <c r="AP5" s="5">
        <f t="shared" si="0"/>
        <v>0</v>
      </c>
      <c r="AQ5" s="9"/>
      <c r="AR5" s="5">
        <f aca="true" t="shared" si="1" ref="AR5:AS9">H5+N5+T5+Z5+AF5+AL5-MIN(VALUE(H5),VALUE(N5),VALUE(T5),VALUE(Z5),VALUE(AF5),VALUE(AL5))</f>
        <v>0</v>
      </c>
      <c r="AS5" s="5">
        <f t="shared" si="1"/>
        <v>0</v>
      </c>
      <c r="AU5" s="24">
        <f>IF(F5&gt;0,0.5,0)</f>
        <v>0</v>
      </c>
      <c r="AV5" s="24">
        <f>IF(L5&gt;0,0.5,0)</f>
        <v>0</v>
      </c>
      <c r="AW5" s="24">
        <f>IF(R5&gt;0,0.5,0)</f>
        <v>0</v>
      </c>
      <c r="AX5" s="24">
        <f>IF(X5&gt;0,0.5,0)</f>
        <v>0</v>
      </c>
      <c r="AY5" s="24">
        <f>IF(AD5&gt;0,0.5,0)</f>
        <v>0</v>
      </c>
      <c r="AZ5" s="24">
        <f>IF(AJ5&gt;0,0.5,0)</f>
        <v>0</v>
      </c>
      <c r="BA5" s="24">
        <f>SUM(AU5:AZ5)</f>
        <v>0</v>
      </c>
    </row>
    <row r="6" spans="1:53" ht="12.75">
      <c r="A6" s="5"/>
      <c r="B6" s="7"/>
      <c r="C6" s="5"/>
      <c r="D6" s="5"/>
      <c r="F6" s="5"/>
      <c r="G6" s="6"/>
      <c r="H6" s="5"/>
      <c r="I6" s="5"/>
      <c r="J6" s="5"/>
      <c r="L6" s="7"/>
      <c r="M6" s="6"/>
      <c r="N6" s="5"/>
      <c r="O6" s="5"/>
      <c r="P6" s="5"/>
      <c r="R6" s="5"/>
      <c r="S6" s="5"/>
      <c r="T6" s="5"/>
      <c r="U6" s="5"/>
      <c r="V6" s="5"/>
      <c r="X6" s="5"/>
      <c r="Y6" s="6"/>
      <c r="Z6" s="5"/>
      <c r="AA6" s="5"/>
      <c r="AB6" s="5"/>
      <c r="AD6" s="5"/>
      <c r="AE6" s="5"/>
      <c r="AF6" s="5"/>
      <c r="AG6" s="5"/>
      <c r="AH6" s="5"/>
      <c r="AJ6" s="5"/>
      <c r="AK6" s="5"/>
      <c r="AL6" s="5"/>
      <c r="AM6" s="5"/>
      <c r="AO6" s="5">
        <f t="shared" si="0"/>
        <v>0</v>
      </c>
      <c r="AP6" s="5">
        <f t="shared" si="0"/>
        <v>0</v>
      </c>
      <c r="AQ6" s="9"/>
      <c r="AR6" s="5">
        <f t="shared" si="1"/>
        <v>0</v>
      </c>
      <c r="AS6" s="5">
        <f t="shared" si="1"/>
        <v>0</v>
      </c>
      <c r="AU6" s="24">
        <f>IF(F6&gt;0,0.5,0)</f>
        <v>0</v>
      </c>
      <c r="AV6" s="24">
        <f>IF(L6&gt;0,0.5,0)</f>
        <v>0</v>
      </c>
      <c r="AW6" s="24">
        <f>IF(R6&gt;0,0.5,0)</f>
        <v>0</v>
      </c>
      <c r="AX6" s="24">
        <f>IF(X6&gt;0,0.5,0)</f>
        <v>0</v>
      </c>
      <c r="AY6" s="24">
        <f>IF(AD6&gt;0,0.5,0)</f>
        <v>0</v>
      </c>
      <c r="AZ6" s="24">
        <f>IF(AJ6&gt;0,0.5,0)</f>
        <v>0</v>
      </c>
      <c r="BA6" s="24">
        <f>SUM(AU6:AZ6)</f>
        <v>0</v>
      </c>
    </row>
    <row r="7" spans="1:53" ht="12.75">
      <c r="A7" s="5"/>
      <c r="B7" s="5"/>
      <c r="C7" s="5"/>
      <c r="D7" s="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5"/>
      <c r="AL7" s="5"/>
      <c r="AM7" s="5"/>
      <c r="AO7" s="5">
        <f t="shared" si="0"/>
        <v>0</v>
      </c>
      <c r="AP7" s="5">
        <f t="shared" si="0"/>
        <v>0</v>
      </c>
      <c r="AQ7" s="9"/>
      <c r="AR7" s="5">
        <f t="shared" si="1"/>
        <v>0</v>
      </c>
      <c r="AS7" s="5">
        <f t="shared" si="1"/>
        <v>0</v>
      </c>
      <c r="AU7" s="24">
        <f>IF(F7&gt;0,0.5,0)</f>
        <v>0</v>
      </c>
      <c r="AV7" s="24">
        <f>IF(L7&gt;0,0.5,0)</f>
        <v>0</v>
      </c>
      <c r="AW7" s="24">
        <f>IF(R7&gt;0,0.5,0)</f>
        <v>0</v>
      </c>
      <c r="AX7" s="24">
        <f>IF(X7&gt;0,0.5,0)</f>
        <v>0</v>
      </c>
      <c r="AY7" s="24">
        <f>IF(AD7&gt;0,0.5,0)</f>
        <v>0</v>
      </c>
      <c r="AZ7" s="24">
        <f>IF(AJ7&gt;0,0.5,0)</f>
        <v>0</v>
      </c>
      <c r="BA7" s="24">
        <f>SUM(AU7:AZ7)</f>
        <v>0</v>
      </c>
    </row>
    <row r="8" spans="1:53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5"/>
      <c r="AE8" s="5"/>
      <c r="AF8" s="5"/>
      <c r="AG8" s="5"/>
      <c r="AH8" s="5"/>
      <c r="AJ8" s="5"/>
      <c r="AK8" s="5"/>
      <c r="AL8" s="5"/>
      <c r="AM8" s="5"/>
      <c r="AO8" s="5">
        <f t="shared" si="0"/>
        <v>0</v>
      </c>
      <c r="AP8" s="5">
        <f t="shared" si="0"/>
        <v>0</v>
      </c>
      <c r="AQ8" s="9"/>
      <c r="AR8" s="5">
        <f t="shared" si="1"/>
        <v>0</v>
      </c>
      <c r="AS8" s="5">
        <f t="shared" si="1"/>
        <v>0</v>
      </c>
      <c r="AU8" s="24">
        <f>IF(F8&gt;0,0.5,0)</f>
        <v>0</v>
      </c>
      <c r="AV8" s="24">
        <f>IF(L8&gt;0,0.5,0)</f>
        <v>0</v>
      </c>
      <c r="AW8" s="24">
        <f>IF(R8&gt;0,0.5,0)</f>
        <v>0</v>
      </c>
      <c r="AX8" s="24">
        <f>IF(X8&gt;0,0.5,0)</f>
        <v>0</v>
      </c>
      <c r="AY8" s="24">
        <f>IF(AD8&gt;0,0.5,0)</f>
        <v>0</v>
      </c>
      <c r="AZ8" s="24">
        <f>IF(AJ8&gt;0,0.5,0)</f>
        <v>0</v>
      </c>
      <c r="BA8" s="24">
        <f>SUM(AU8:AZ8)</f>
        <v>0</v>
      </c>
    </row>
    <row r="9" spans="1:53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5"/>
      <c r="AE9" s="5"/>
      <c r="AF9" s="5"/>
      <c r="AG9" s="5"/>
      <c r="AH9" s="5"/>
      <c r="AJ9" s="5"/>
      <c r="AK9" s="5"/>
      <c r="AL9" s="5"/>
      <c r="AM9" s="5"/>
      <c r="AO9" s="5">
        <f t="shared" si="0"/>
        <v>0</v>
      </c>
      <c r="AP9" s="5">
        <f t="shared" si="0"/>
        <v>0</v>
      </c>
      <c r="AQ9" s="9"/>
      <c r="AR9" s="5">
        <f t="shared" si="1"/>
        <v>0</v>
      </c>
      <c r="AS9" s="5">
        <f t="shared" si="1"/>
        <v>0</v>
      </c>
      <c r="AU9" s="24">
        <f>IF(F9&gt;0,0.5,0)</f>
        <v>0</v>
      </c>
      <c r="AV9" s="24">
        <f>IF(L9&gt;0,0.5,0)</f>
        <v>0</v>
      </c>
      <c r="AW9" s="24">
        <f>IF(R9&gt;0,0.5,0)</f>
        <v>0</v>
      </c>
      <c r="AX9" s="24">
        <f>IF(X9&gt;0,0.5,0)</f>
        <v>0</v>
      </c>
      <c r="AY9" s="24">
        <f>IF(AD9&gt;0,0.5,0)</f>
        <v>0</v>
      </c>
      <c r="AZ9" s="24">
        <f>IF(AJ9&gt;0,0.5,0)</f>
        <v>0</v>
      </c>
      <c r="BA9" s="24">
        <f>SUM(AU9:AZ9)</f>
        <v>0</v>
      </c>
    </row>
    <row r="10" spans="1:34" s="27" customFormat="1" ht="12.75">
      <c r="A10" s="26"/>
      <c r="B10" s="26"/>
      <c r="C10" s="26"/>
      <c r="D10" s="26"/>
      <c r="F10" s="26"/>
      <c r="G10" s="26"/>
      <c r="H10" s="26"/>
      <c r="I10" s="26"/>
      <c r="J10" s="28"/>
      <c r="L10" s="28"/>
      <c r="M10" s="29"/>
      <c r="N10" s="28"/>
      <c r="O10" s="28"/>
      <c r="P10" s="28"/>
      <c r="V10" s="28"/>
      <c r="AB10" s="28"/>
      <c r="AH10" s="28"/>
    </row>
    <row r="11" spans="1:34" ht="12.75">
      <c r="A11" s="9"/>
      <c r="B11" s="9"/>
      <c r="C11" s="9"/>
      <c r="D11" s="9"/>
      <c r="F11" s="9"/>
      <c r="G11" s="9"/>
      <c r="H11" s="9"/>
      <c r="I11" s="9"/>
      <c r="J11" s="9"/>
      <c r="L11" s="9"/>
      <c r="M11" s="13"/>
      <c r="N11" s="9"/>
      <c r="O11" s="9"/>
      <c r="P11" s="9"/>
      <c r="V11" s="9"/>
      <c r="AB11" s="9"/>
      <c r="AH11" s="9"/>
    </row>
    <row r="12" spans="1:34" ht="12.75">
      <c r="A12" s="9"/>
      <c r="B12" s="9"/>
      <c r="C12" s="15" t="s">
        <v>45</v>
      </c>
      <c r="D12" s="15" t="s">
        <v>14</v>
      </c>
      <c r="F12" s="9"/>
      <c r="G12" s="9"/>
      <c r="H12" s="9"/>
      <c r="I12" s="9"/>
      <c r="J12" s="9"/>
      <c r="L12" s="9"/>
      <c r="M12" s="13"/>
      <c r="N12" s="9"/>
      <c r="O12" s="9"/>
      <c r="P12" s="9"/>
      <c r="V12" s="9"/>
      <c r="AB12" s="9"/>
      <c r="AH12" s="9"/>
    </row>
    <row r="13" spans="1:53" ht="12.75">
      <c r="A13" s="9"/>
      <c r="B13" s="9"/>
      <c r="C13" s="9" t="s">
        <v>46</v>
      </c>
      <c r="D13" s="9" t="s">
        <v>17</v>
      </c>
      <c r="F13" s="9"/>
      <c r="G13" s="9"/>
      <c r="H13" s="9"/>
      <c r="I13" s="9"/>
      <c r="J13" s="9"/>
      <c r="L13" s="9"/>
      <c r="M13" s="13"/>
      <c r="N13" s="9"/>
      <c r="O13" s="9"/>
      <c r="P13" s="9"/>
      <c r="V13" s="9"/>
      <c r="AB13" s="9"/>
      <c r="AH13" s="9"/>
      <c r="AU13" s="24">
        <f aca="true" t="shared" si="2" ref="AU13:AU46">SUMIF($D$5:$D$9,$D13,$AU$5:$AU$9)</f>
        <v>0</v>
      </c>
      <c r="AV13" s="24">
        <f aca="true" t="shared" si="3" ref="AV13:AV46">SUMIF($D$5:$D$9,$D13,$AV$5:$AV$9)</f>
        <v>0</v>
      </c>
      <c r="AW13" s="24">
        <f aca="true" t="shared" si="4" ref="AW13:AW46">SUMIF($D$5:$D$9,$D13,$AW$5:$AW$9)</f>
        <v>0</v>
      </c>
      <c r="AX13" s="24">
        <f aca="true" t="shared" si="5" ref="AX13:AX46">SUMIF($D$5:$D$9,$D13,$AX$5:$AX$9)</f>
        <v>0</v>
      </c>
      <c r="AY13" s="24">
        <f aca="true" t="shared" si="6" ref="AY13:AY46">SUMIF($D$5:$D$9,$D13,$AY$5:$AY$9)</f>
        <v>0</v>
      </c>
      <c r="AZ13" s="24">
        <f aca="true" t="shared" si="7" ref="AZ13:AZ46">SUMIF($D$5:$D$9,$D13,$AZ$5:$AZ$9)</f>
        <v>0</v>
      </c>
      <c r="BA13" s="24">
        <f aca="true" t="shared" si="8" ref="BA13:BA25">SUM(AU13:AZ13)</f>
        <v>0</v>
      </c>
    </row>
    <row r="14" spans="1:53" ht="12.75">
      <c r="A14" s="9"/>
      <c r="B14" s="9"/>
      <c r="C14" s="9" t="s">
        <v>47</v>
      </c>
      <c r="D14" s="9" t="s">
        <v>18</v>
      </c>
      <c r="F14" s="9"/>
      <c r="G14" s="9"/>
      <c r="H14" s="9"/>
      <c r="I14" s="9"/>
      <c r="J14" s="9"/>
      <c r="L14" s="9"/>
      <c r="M14" s="13"/>
      <c r="N14" s="9"/>
      <c r="O14" s="9"/>
      <c r="P14" s="9"/>
      <c r="V14" s="9"/>
      <c r="AB14" s="9"/>
      <c r="AH14" s="9"/>
      <c r="AU14" s="24">
        <f t="shared" si="2"/>
        <v>0</v>
      </c>
      <c r="AV14" s="24">
        <f t="shared" si="3"/>
        <v>0</v>
      </c>
      <c r="AW14" s="24">
        <f t="shared" si="4"/>
        <v>0</v>
      </c>
      <c r="AX14" s="24">
        <f t="shared" si="5"/>
        <v>0</v>
      </c>
      <c r="AY14" s="24">
        <f t="shared" si="6"/>
        <v>0</v>
      </c>
      <c r="AZ14" s="24">
        <f t="shared" si="7"/>
        <v>0</v>
      </c>
      <c r="BA14" s="24">
        <f t="shared" si="8"/>
        <v>0</v>
      </c>
    </row>
    <row r="15" spans="1:53" ht="12.75">
      <c r="A15" s="9"/>
      <c r="B15" s="9"/>
      <c r="C15" s="9" t="s">
        <v>56</v>
      </c>
      <c r="D15" s="9" t="s">
        <v>19</v>
      </c>
      <c r="F15" s="9"/>
      <c r="G15" s="9"/>
      <c r="H15" s="9"/>
      <c r="I15" s="9"/>
      <c r="J15" s="9"/>
      <c r="L15" s="9"/>
      <c r="M15" s="13"/>
      <c r="N15" s="9"/>
      <c r="O15" s="9"/>
      <c r="P15" s="9"/>
      <c r="V15" s="9"/>
      <c r="AB15" s="9"/>
      <c r="AH15" s="9"/>
      <c r="AU15" s="24">
        <f t="shared" si="2"/>
        <v>0</v>
      </c>
      <c r="AV15" s="24">
        <f t="shared" si="3"/>
        <v>0</v>
      </c>
      <c r="AW15" s="24">
        <f t="shared" si="4"/>
        <v>0</v>
      </c>
      <c r="AX15" s="24">
        <f t="shared" si="5"/>
        <v>0</v>
      </c>
      <c r="AY15" s="24">
        <f t="shared" si="6"/>
        <v>0</v>
      </c>
      <c r="AZ15" s="24">
        <f t="shared" si="7"/>
        <v>0</v>
      </c>
      <c r="BA15" s="24">
        <f t="shared" si="8"/>
        <v>0</v>
      </c>
    </row>
    <row r="16" spans="1:53" ht="12.75">
      <c r="A16" s="9"/>
      <c r="B16" s="9"/>
      <c r="C16" s="9" t="s">
        <v>57</v>
      </c>
      <c r="D16" s="9" t="s">
        <v>21</v>
      </c>
      <c r="F16" s="9"/>
      <c r="G16" s="9"/>
      <c r="H16" s="9"/>
      <c r="I16" s="9"/>
      <c r="J16" s="9"/>
      <c r="L16" s="9"/>
      <c r="M16" s="13"/>
      <c r="N16" s="9"/>
      <c r="O16" s="9"/>
      <c r="P16" s="9"/>
      <c r="V16" s="9"/>
      <c r="AB16" s="9"/>
      <c r="AH16" s="9"/>
      <c r="AU16" s="24">
        <f t="shared" si="2"/>
        <v>0</v>
      </c>
      <c r="AV16" s="24">
        <f t="shared" si="3"/>
        <v>0</v>
      </c>
      <c r="AW16" s="24">
        <f t="shared" si="4"/>
        <v>0</v>
      </c>
      <c r="AX16" s="24">
        <f t="shared" si="5"/>
        <v>0</v>
      </c>
      <c r="AY16" s="24">
        <f t="shared" si="6"/>
        <v>0</v>
      </c>
      <c r="AZ16" s="24">
        <f t="shared" si="7"/>
        <v>0</v>
      </c>
      <c r="BA16" s="24">
        <f t="shared" si="8"/>
        <v>0</v>
      </c>
    </row>
    <row r="17" spans="1:53" ht="12.75">
      <c r="A17" s="9"/>
      <c r="B17" s="9"/>
      <c r="C17" s="9" t="s">
        <v>58</v>
      </c>
      <c r="D17" s="9" t="s">
        <v>20</v>
      </c>
      <c r="F17" s="9"/>
      <c r="G17" s="9"/>
      <c r="H17" s="9"/>
      <c r="I17" s="9"/>
      <c r="J17" s="9"/>
      <c r="L17" s="9"/>
      <c r="M17" s="13"/>
      <c r="N17" s="9"/>
      <c r="O17" s="9"/>
      <c r="P17" s="9"/>
      <c r="V17" s="9"/>
      <c r="AB17" s="9"/>
      <c r="AH17" s="9"/>
      <c r="AU17" s="24">
        <f t="shared" si="2"/>
        <v>0</v>
      </c>
      <c r="AV17" s="24">
        <f t="shared" si="3"/>
        <v>0</v>
      </c>
      <c r="AW17" s="24">
        <f t="shared" si="4"/>
        <v>0</v>
      </c>
      <c r="AX17" s="24">
        <f t="shared" si="5"/>
        <v>0</v>
      </c>
      <c r="AY17" s="24">
        <f t="shared" si="6"/>
        <v>0</v>
      </c>
      <c r="AZ17" s="24">
        <f t="shared" si="7"/>
        <v>0</v>
      </c>
      <c r="BA17" s="24">
        <f t="shared" si="8"/>
        <v>0</v>
      </c>
    </row>
    <row r="18" spans="1:53" ht="12.75">
      <c r="A18" s="9"/>
      <c r="B18" s="9"/>
      <c r="C18" s="9" t="s">
        <v>59</v>
      </c>
      <c r="D18" s="9" t="s">
        <v>22</v>
      </c>
      <c r="F18" s="9"/>
      <c r="G18" s="9"/>
      <c r="H18" s="9"/>
      <c r="I18" s="9"/>
      <c r="J18" s="9"/>
      <c r="L18" s="9"/>
      <c r="M18" s="13"/>
      <c r="N18" s="9"/>
      <c r="O18" s="9"/>
      <c r="P18" s="9"/>
      <c r="V18" s="9"/>
      <c r="AB18" s="9"/>
      <c r="AH18" s="9"/>
      <c r="AU18" s="24">
        <f t="shared" si="2"/>
        <v>0</v>
      </c>
      <c r="AV18" s="24">
        <f t="shared" si="3"/>
        <v>0</v>
      </c>
      <c r="AW18" s="24">
        <f t="shared" si="4"/>
        <v>0</v>
      </c>
      <c r="AX18" s="24">
        <f t="shared" si="5"/>
        <v>0</v>
      </c>
      <c r="AY18" s="24">
        <f t="shared" si="6"/>
        <v>0</v>
      </c>
      <c r="AZ18" s="24">
        <f t="shared" si="7"/>
        <v>0</v>
      </c>
      <c r="BA18" s="24">
        <f>SUM(AU18:AZ18)</f>
        <v>0</v>
      </c>
    </row>
    <row r="19" spans="1:53" ht="12.75">
      <c r="A19" s="9"/>
      <c r="B19" s="9"/>
      <c r="C19" s="9" t="s">
        <v>54</v>
      </c>
      <c r="D19" s="9" t="s">
        <v>23</v>
      </c>
      <c r="F19" s="9"/>
      <c r="G19" s="9"/>
      <c r="H19" s="9"/>
      <c r="I19" s="9"/>
      <c r="J19" s="9"/>
      <c r="L19" s="9"/>
      <c r="M19" s="13"/>
      <c r="N19" s="9"/>
      <c r="O19" s="9"/>
      <c r="P19" s="9"/>
      <c r="V19" s="9"/>
      <c r="AB19" s="9"/>
      <c r="AH19" s="9"/>
      <c r="AU19" s="24">
        <f t="shared" si="2"/>
        <v>0</v>
      </c>
      <c r="AV19" s="24">
        <f t="shared" si="3"/>
        <v>0</v>
      </c>
      <c r="AW19" s="24">
        <f t="shared" si="4"/>
        <v>0</v>
      </c>
      <c r="AX19" s="24">
        <f t="shared" si="5"/>
        <v>0</v>
      </c>
      <c r="AY19" s="24">
        <f t="shared" si="6"/>
        <v>0</v>
      </c>
      <c r="AZ19" s="24">
        <f t="shared" si="7"/>
        <v>0</v>
      </c>
      <c r="BA19" s="24">
        <f t="shared" si="8"/>
        <v>0</v>
      </c>
    </row>
    <row r="20" spans="1:53" ht="12.75">
      <c r="A20" s="9"/>
      <c r="B20" s="9"/>
      <c r="C20" s="9" t="s">
        <v>55</v>
      </c>
      <c r="D20" t="s">
        <v>24</v>
      </c>
      <c r="F20" s="9"/>
      <c r="G20" s="9"/>
      <c r="H20" s="9"/>
      <c r="I20" s="9"/>
      <c r="J20" s="9"/>
      <c r="L20" s="9"/>
      <c r="M20" s="13"/>
      <c r="N20" s="9"/>
      <c r="O20" s="9"/>
      <c r="P20" s="9"/>
      <c r="V20" s="9"/>
      <c r="AB20" s="9"/>
      <c r="AH20" s="9"/>
      <c r="AU20" s="24">
        <f t="shared" si="2"/>
        <v>0</v>
      </c>
      <c r="AV20" s="24">
        <f t="shared" si="3"/>
        <v>0</v>
      </c>
      <c r="AW20" s="24">
        <f t="shared" si="4"/>
        <v>0</v>
      </c>
      <c r="AX20" s="24">
        <f t="shared" si="5"/>
        <v>0</v>
      </c>
      <c r="AY20" s="24">
        <f t="shared" si="6"/>
        <v>0</v>
      </c>
      <c r="AZ20" s="24">
        <f t="shared" si="7"/>
        <v>0</v>
      </c>
      <c r="BA20" s="24">
        <f t="shared" si="8"/>
        <v>0</v>
      </c>
    </row>
    <row r="21" spans="1:53" ht="12.75">
      <c r="A21" s="9"/>
      <c r="B21" s="9"/>
      <c r="C21" s="9" t="s">
        <v>61</v>
      </c>
      <c r="D21" s="9" t="s">
        <v>27</v>
      </c>
      <c r="F21" s="9"/>
      <c r="G21" s="9"/>
      <c r="H21" s="9"/>
      <c r="I21" s="9"/>
      <c r="J21" s="9"/>
      <c r="L21" s="9"/>
      <c r="M21" s="13"/>
      <c r="N21" s="9"/>
      <c r="O21" s="9"/>
      <c r="P21" s="9"/>
      <c r="V21" s="9"/>
      <c r="AB21" s="9"/>
      <c r="AH21" s="9"/>
      <c r="AU21" s="24">
        <f t="shared" si="2"/>
        <v>0</v>
      </c>
      <c r="AV21" s="24">
        <f t="shared" si="3"/>
        <v>0</v>
      </c>
      <c r="AW21" s="24">
        <f t="shared" si="4"/>
        <v>0</v>
      </c>
      <c r="AX21" s="24">
        <f t="shared" si="5"/>
        <v>0</v>
      </c>
      <c r="AY21" s="24">
        <f t="shared" si="6"/>
        <v>0</v>
      </c>
      <c r="AZ21" s="24">
        <f t="shared" si="7"/>
        <v>0</v>
      </c>
      <c r="BA21" s="24">
        <f t="shared" si="8"/>
        <v>0</v>
      </c>
    </row>
    <row r="22" spans="1:53" ht="12.75">
      <c r="A22" s="9"/>
      <c r="B22" s="9"/>
      <c r="C22" s="9" t="s">
        <v>60</v>
      </c>
      <c r="D22" s="9" t="s">
        <v>26</v>
      </c>
      <c r="F22" s="9"/>
      <c r="G22" s="9"/>
      <c r="H22" s="9"/>
      <c r="I22" s="9"/>
      <c r="J22" s="9"/>
      <c r="L22" s="9"/>
      <c r="M22" s="13"/>
      <c r="N22" s="9"/>
      <c r="O22" s="9"/>
      <c r="P22" s="9"/>
      <c r="V22" s="9"/>
      <c r="AB22" s="9"/>
      <c r="AH22" s="9"/>
      <c r="AU22" s="24">
        <f t="shared" si="2"/>
        <v>0</v>
      </c>
      <c r="AV22" s="24">
        <f t="shared" si="3"/>
        <v>0</v>
      </c>
      <c r="AW22" s="24">
        <f t="shared" si="4"/>
        <v>0</v>
      </c>
      <c r="AX22" s="24">
        <f t="shared" si="5"/>
        <v>0</v>
      </c>
      <c r="AY22" s="24">
        <f t="shared" si="6"/>
        <v>0</v>
      </c>
      <c r="AZ22" s="24">
        <f t="shared" si="7"/>
        <v>0</v>
      </c>
      <c r="BA22" s="24">
        <f t="shared" si="8"/>
        <v>0</v>
      </c>
    </row>
    <row r="23" spans="1:53" ht="12.75">
      <c r="A23" s="9"/>
      <c r="B23" s="9"/>
      <c r="C23" s="9" t="s">
        <v>48</v>
      </c>
      <c r="D23" s="9" t="s">
        <v>15</v>
      </c>
      <c r="F23" s="9"/>
      <c r="G23" s="9"/>
      <c r="H23" s="9"/>
      <c r="I23" s="9"/>
      <c r="J23" s="9"/>
      <c r="L23" s="9"/>
      <c r="M23" s="13"/>
      <c r="N23" s="9"/>
      <c r="O23" s="9"/>
      <c r="P23" s="9"/>
      <c r="V23" s="9"/>
      <c r="AB23" s="9"/>
      <c r="AH23" s="9"/>
      <c r="AU23" s="24">
        <f t="shared" si="2"/>
        <v>0</v>
      </c>
      <c r="AV23" s="24">
        <f t="shared" si="3"/>
        <v>0</v>
      </c>
      <c r="AW23" s="24">
        <f t="shared" si="4"/>
        <v>0</v>
      </c>
      <c r="AX23" s="24">
        <f t="shared" si="5"/>
        <v>0</v>
      </c>
      <c r="AY23" s="24">
        <f t="shared" si="6"/>
        <v>0</v>
      </c>
      <c r="AZ23" s="24">
        <f t="shared" si="7"/>
        <v>0</v>
      </c>
      <c r="BA23" s="24">
        <f t="shared" si="8"/>
        <v>0</v>
      </c>
    </row>
    <row r="24" spans="1:53" ht="12.75">
      <c r="A24" s="9"/>
      <c r="B24" s="9"/>
      <c r="C24" s="9" t="s">
        <v>49</v>
      </c>
      <c r="D24" s="9" t="s">
        <v>25</v>
      </c>
      <c r="F24" s="9"/>
      <c r="G24" s="9"/>
      <c r="H24" s="9"/>
      <c r="I24" s="9"/>
      <c r="J24" s="9"/>
      <c r="L24" s="9"/>
      <c r="M24" s="13"/>
      <c r="N24" s="9"/>
      <c r="O24" s="9"/>
      <c r="P24" s="9"/>
      <c r="V24" s="9"/>
      <c r="AB24" s="9"/>
      <c r="AH24" s="9"/>
      <c r="AU24" s="24">
        <f t="shared" si="2"/>
        <v>0</v>
      </c>
      <c r="AV24" s="24">
        <f t="shared" si="3"/>
        <v>0</v>
      </c>
      <c r="AW24" s="24">
        <f t="shared" si="4"/>
        <v>0</v>
      </c>
      <c r="AX24" s="24">
        <f t="shared" si="5"/>
        <v>0</v>
      </c>
      <c r="AY24" s="24">
        <f t="shared" si="6"/>
        <v>0</v>
      </c>
      <c r="AZ24" s="24">
        <f t="shared" si="7"/>
        <v>0</v>
      </c>
      <c r="BA24" s="24">
        <f t="shared" si="8"/>
        <v>0</v>
      </c>
    </row>
    <row r="25" spans="1:53" ht="12.75">
      <c r="A25" s="9"/>
      <c r="B25" s="9"/>
      <c r="C25" s="9" t="s">
        <v>50</v>
      </c>
      <c r="D25" s="9" t="s">
        <v>16</v>
      </c>
      <c r="F25" s="9"/>
      <c r="G25" s="9"/>
      <c r="H25" s="9"/>
      <c r="I25" s="9"/>
      <c r="J25" s="9"/>
      <c r="L25" s="9"/>
      <c r="M25" s="13"/>
      <c r="N25" s="9"/>
      <c r="O25" s="9"/>
      <c r="P25" s="9"/>
      <c r="V25" s="9"/>
      <c r="AB25" s="9"/>
      <c r="AH25" s="9"/>
      <c r="AU25" s="24">
        <f t="shared" si="2"/>
        <v>0</v>
      </c>
      <c r="AV25" s="24">
        <f t="shared" si="3"/>
        <v>0</v>
      </c>
      <c r="AW25" s="24">
        <f t="shared" si="4"/>
        <v>0</v>
      </c>
      <c r="AX25" s="24">
        <f t="shared" si="5"/>
        <v>0</v>
      </c>
      <c r="AY25" s="24">
        <f t="shared" si="6"/>
        <v>0</v>
      </c>
      <c r="AZ25" s="24">
        <f t="shared" si="7"/>
        <v>0</v>
      </c>
      <c r="BA25" s="24">
        <f t="shared" si="8"/>
        <v>0</v>
      </c>
    </row>
    <row r="26" spans="1:53" ht="12.75">
      <c r="A26" s="9"/>
      <c r="B26" s="9"/>
      <c r="C26" s="9" t="s">
        <v>51</v>
      </c>
      <c r="D26" t="s">
        <v>28</v>
      </c>
      <c r="AU26" s="24">
        <f t="shared" si="2"/>
        <v>0</v>
      </c>
      <c r="AV26" s="24">
        <f t="shared" si="3"/>
        <v>0</v>
      </c>
      <c r="AW26" s="24">
        <f t="shared" si="4"/>
        <v>0</v>
      </c>
      <c r="AX26" s="24">
        <f t="shared" si="5"/>
        <v>0</v>
      </c>
      <c r="AY26" s="24">
        <f t="shared" si="6"/>
        <v>0</v>
      </c>
      <c r="AZ26" s="24">
        <f t="shared" si="7"/>
        <v>0</v>
      </c>
      <c r="BA26" s="24">
        <f aca="true" t="shared" si="9" ref="BA26:BA46">SUM(AU26:AZ26)</f>
        <v>0</v>
      </c>
    </row>
    <row r="27" spans="1:53" ht="12.75">
      <c r="A27" s="9"/>
      <c r="B27" s="9"/>
      <c r="C27" s="9" t="s">
        <v>52</v>
      </c>
      <c r="D27" s="9" t="s">
        <v>29</v>
      </c>
      <c r="F27" s="9"/>
      <c r="G27" s="9"/>
      <c r="H27" s="9"/>
      <c r="I27" s="9"/>
      <c r="J27" s="9"/>
      <c r="L27" s="9"/>
      <c r="M27" s="13"/>
      <c r="N27" s="9"/>
      <c r="O27" s="9"/>
      <c r="P27" s="9"/>
      <c r="V27" s="9"/>
      <c r="AB27" s="9"/>
      <c r="AH27" s="9"/>
      <c r="AU27" s="24">
        <f t="shared" si="2"/>
        <v>0</v>
      </c>
      <c r="AV27" s="24">
        <f t="shared" si="3"/>
        <v>0</v>
      </c>
      <c r="AW27" s="24">
        <f t="shared" si="4"/>
        <v>0</v>
      </c>
      <c r="AX27" s="24">
        <f t="shared" si="5"/>
        <v>0</v>
      </c>
      <c r="AY27" s="24">
        <f t="shared" si="6"/>
        <v>0</v>
      </c>
      <c r="AZ27" s="24">
        <f t="shared" si="7"/>
        <v>0</v>
      </c>
      <c r="BA27" s="24">
        <f t="shared" si="9"/>
        <v>0</v>
      </c>
    </row>
    <row r="28" spans="1:53" ht="12.75">
      <c r="A28" s="9"/>
      <c r="B28" s="9"/>
      <c r="C28" s="9" t="s">
        <v>53</v>
      </c>
      <c r="D28" s="9" t="s">
        <v>77</v>
      </c>
      <c r="F28" s="9"/>
      <c r="G28" s="9"/>
      <c r="H28" s="9"/>
      <c r="I28" s="9"/>
      <c r="J28" s="9"/>
      <c r="L28" s="9"/>
      <c r="M28" s="13"/>
      <c r="N28" s="9"/>
      <c r="O28" s="9"/>
      <c r="P28" s="9"/>
      <c r="V28" s="9"/>
      <c r="AB28" s="9"/>
      <c r="AH28" s="9"/>
      <c r="AU28" s="24">
        <f t="shared" si="2"/>
        <v>0</v>
      </c>
      <c r="AV28" s="24">
        <f t="shared" si="3"/>
        <v>0</v>
      </c>
      <c r="AW28" s="24">
        <f t="shared" si="4"/>
        <v>0</v>
      </c>
      <c r="AX28" s="24">
        <f t="shared" si="5"/>
        <v>0</v>
      </c>
      <c r="AY28" s="24">
        <f t="shared" si="6"/>
        <v>0</v>
      </c>
      <c r="AZ28" s="24">
        <f t="shared" si="7"/>
        <v>0</v>
      </c>
      <c r="BA28" s="24">
        <f t="shared" si="9"/>
        <v>0</v>
      </c>
    </row>
    <row r="29" spans="1:53" ht="12.75">
      <c r="A29" s="9"/>
      <c r="B29" s="9"/>
      <c r="C29" s="9"/>
      <c r="D29" s="14" t="s">
        <v>76</v>
      </c>
      <c r="F29" s="9"/>
      <c r="G29" s="9"/>
      <c r="H29" s="9"/>
      <c r="I29" s="9"/>
      <c r="J29" s="9"/>
      <c r="L29" s="9"/>
      <c r="M29" s="13"/>
      <c r="N29" s="9"/>
      <c r="O29" s="9"/>
      <c r="P29" s="9"/>
      <c r="V29" s="9"/>
      <c r="AB29" s="9"/>
      <c r="AH29" s="9"/>
      <c r="AU29" s="24">
        <f t="shared" si="2"/>
        <v>0</v>
      </c>
      <c r="AV29" s="24">
        <f t="shared" si="3"/>
        <v>0</v>
      </c>
      <c r="AW29" s="24">
        <f t="shared" si="4"/>
        <v>0</v>
      </c>
      <c r="AX29" s="24">
        <f t="shared" si="5"/>
        <v>0</v>
      </c>
      <c r="AY29" s="24">
        <f t="shared" si="6"/>
        <v>0</v>
      </c>
      <c r="AZ29" s="24">
        <f t="shared" si="7"/>
        <v>0</v>
      </c>
      <c r="BA29" s="24">
        <f t="shared" si="9"/>
        <v>0</v>
      </c>
    </row>
    <row r="30" spans="1:53" ht="12.75">
      <c r="A30" s="9"/>
      <c r="B30" s="9"/>
      <c r="C30" s="9"/>
      <c r="D30" s="14" t="s">
        <v>75</v>
      </c>
      <c r="F30" s="9"/>
      <c r="G30" s="9"/>
      <c r="H30" s="9"/>
      <c r="I30" s="9"/>
      <c r="J30" s="9"/>
      <c r="L30" s="9"/>
      <c r="M30" s="13"/>
      <c r="N30" s="9"/>
      <c r="O30" s="9"/>
      <c r="P30" s="9"/>
      <c r="V30" s="9"/>
      <c r="AB30" s="9"/>
      <c r="AH30" s="9"/>
      <c r="AU30" s="24">
        <f t="shared" si="2"/>
        <v>0</v>
      </c>
      <c r="AV30" s="24">
        <f t="shared" si="3"/>
        <v>0</v>
      </c>
      <c r="AW30" s="24">
        <f t="shared" si="4"/>
        <v>0</v>
      </c>
      <c r="AX30" s="24">
        <f t="shared" si="5"/>
        <v>0</v>
      </c>
      <c r="AY30" s="24">
        <f t="shared" si="6"/>
        <v>0</v>
      </c>
      <c r="AZ30" s="24">
        <f t="shared" si="7"/>
        <v>0</v>
      </c>
      <c r="BA30" s="24">
        <f t="shared" si="9"/>
        <v>0</v>
      </c>
    </row>
    <row r="31" spans="1:53" ht="12.75">
      <c r="A31" s="9"/>
      <c r="B31" s="9"/>
      <c r="C31" s="9"/>
      <c r="D31" s="9" t="s">
        <v>30</v>
      </c>
      <c r="F31" s="9"/>
      <c r="G31" s="9"/>
      <c r="H31" s="9"/>
      <c r="I31" s="9"/>
      <c r="J31" s="9"/>
      <c r="L31" s="9"/>
      <c r="M31" s="13"/>
      <c r="N31" s="9"/>
      <c r="O31" s="9"/>
      <c r="P31" s="9"/>
      <c r="V31" s="9"/>
      <c r="AB31" s="9"/>
      <c r="AH31" s="9"/>
      <c r="AU31" s="24">
        <f t="shared" si="2"/>
        <v>0</v>
      </c>
      <c r="AV31" s="24">
        <f t="shared" si="3"/>
        <v>0</v>
      </c>
      <c r="AW31" s="24">
        <f t="shared" si="4"/>
        <v>0</v>
      </c>
      <c r="AX31" s="24">
        <f t="shared" si="5"/>
        <v>0</v>
      </c>
      <c r="AY31" s="24">
        <f t="shared" si="6"/>
        <v>0</v>
      </c>
      <c r="AZ31" s="24">
        <f t="shared" si="7"/>
        <v>0</v>
      </c>
      <c r="BA31" s="24">
        <f t="shared" si="9"/>
        <v>0</v>
      </c>
    </row>
    <row r="32" spans="1:53" ht="12.75">
      <c r="A32" s="9"/>
      <c r="B32" s="9"/>
      <c r="C32" s="9"/>
      <c r="D32" s="9" t="s">
        <v>32</v>
      </c>
      <c r="F32" s="9"/>
      <c r="G32" s="9"/>
      <c r="H32" s="9"/>
      <c r="I32" s="9"/>
      <c r="J32" s="9"/>
      <c r="L32" s="9"/>
      <c r="M32" s="13"/>
      <c r="N32" s="9"/>
      <c r="O32" s="9"/>
      <c r="P32" s="9"/>
      <c r="V32" s="9"/>
      <c r="AB32" s="9"/>
      <c r="AH32" s="9"/>
      <c r="AU32" s="24">
        <f t="shared" si="2"/>
        <v>0</v>
      </c>
      <c r="AV32" s="24">
        <f t="shared" si="3"/>
        <v>0</v>
      </c>
      <c r="AW32" s="24">
        <f t="shared" si="4"/>
        <v>0</v>
      </c>
      <c r="AX32" s="24">
        <f t="shared" si="5"/>
        <v>0</v>
      </c>
      <c r="AY32" s="24">
        <f t="shared" si="6"/>
        <v>0</v>
      </c>
      <c r="AZ32" s="24">
        <f t="shared" si="7"/>
        <v>0</v>
      </c>
      <c r="BA32" s="24">
        <f t="shared" si="9"/>
        <v>0</v>
      </c>
    </row>
    <row r="33" spans="1:53" ht="12.75">
      <c r="A33" s="9"/>
      <c r="B33" s="9"/>
      <c r="C33" s="9"/>
      <c r="D33" s="9" t="s">
        <v>31</v>
      </c>
      <c r="F33" s="9"/>
      <c r="G33" s="9"/>
      <c r="H33" s="9"/>
      <c r="I33" s="9"/>
      <c r="J33" s="9"/>
      <c r="L33" s="9"/>
      <c r="M33" s="13"/>
      <c r="N33" s="9"/>
      <c r="O33" s="9"/>
      <c r="P33" s="9"/>
      <c r="V33" s="9"/>
      <c r="AB33" s="9"/>
      <c r="AH33" s="9"/>
      <c r="AU33" s="24">
        <f t="shared" si="2"/>
        <v>0</v>
      </c>
      <c r="AV33" s="24">
        <f t="shared" si="3"/>
        <v>0</v>
      </c>
      <c r="AW33" s="24">
        <f t="shared" si="4"/>
        <v>0</v>
      </c>
      <c r="AX33" s="24">
        <f t="shared" si="5"/>
        <v>0</v>
      </c>
      <c r="AY33" s="24">
        <f t="shared" si="6"/>
        <v>0</v>
      </c>
      <c r="AZ33" s="24">
        <f t="shared" si="7"/>
        <v>0</v>
      </c>
      <c r="BA33" s="24">
        <f t="shared" si="9"/>
        <v>0</v>
      </c>
    </row>
    <row r="34" spans="1:53" ht="12.75">
      <c r="A34" s="9"/>
      <c r="B34" s="9"/>
      <c r="C34" s="9"/>
      <c r="D34" t="s">
        <v>33</v>
      </c>
      <c r="F34" s="9"/>
      <c r="G34" s="9"/>
      <c r="H34" s="9"/>
      <c r="I34" s="9"/>
      <c r="J34" s="9"/>
      <c r="L34" s="9"/>
      <c r="M34" s="13"/>
      <c r="N34" s="9"/>
      <c r="O34" s="9"/>
      <c r="P34" s="9"/>
      <c r="V34" s="9"/>
      <c r="AB34" s="9"/>
      <c r="AH34" s="9"/>
      <c r="AU34" s="24">
        <f t="shared" si="2"/>
        <v>0</v>
      </c>
      <c r="AV34" s="24">
        <f t="shared" si="3"/>
        <v>0</v>
      </c>
      <c r="AW34" s="24">
        <f t="shared" si="4"/>
        <v>0</v>
      </c>
      <c r="AX34" s="24">
        <f t="shared" si="5"/>
        <v>0</v>
      </c>
      <c r="AY34" s="24">
        <f t="shared" si="6"/>
        <v>0</v>
      </c>
      <c r="AZ34" s="24">
        <f t="shared" si="7"/>
        <v>0</v>
      </c>
      <c r="BA34" s="24">
        <f t="shared" si="9"/>
        <v>0</v>
      </c>
    </row>
    <row r="35" spans="1:53" ht="12.75">
      <c r="A35" s="9"/>
      <c r="B35" s="9"/>
      <c r="C35" s="9"/>
      <c r="D35" s="9" t="s">
        <v>34</v>
      </c>
      <c r="F35" s="9"/>
      <c r="G35" s="9"/>
      <c r="H35" s="9"/>
      <c r="I35" s="9"/>
      <c r="J35" s="9"/>
      <c r="L35" s="9"/>
      <c r="M35" s="13"/>
      <c r="N35" s="9"/>
      <c r="O35" s="9"/>
      <c r="P35" s="9"/>
      <c r="V35" s="9"/>
      <c r="AB35" s="9"/>
      <c r="AH35" s="9"/>
      <c r="AU35" s="24">
        <f t="shared" si="2"/>
        <v>0</v>
      </c>
      <c r="AV35" s="24">
        <f t="shared" si="3"/>
        <v>0</v>
      </c>
      <c r="AW35" s="24">
        <f t="shared" si="4"/>
        <v>0</v>
      </c>
      <c r="AX35" s="24">
        <f t="shared" si="5"/>
        <v>0</v>
      </c>
      <c r="AY35" s="24">
        <f t="shared" si="6"/>
        <v>0</v>
      </c>
      <c r="AZ35" s="24">
        <f t="shared" si="7"/>
        <v>0</v>
      </c>
      <c r="BA35" s="24">
        <f t="shared" si="9"/>
        <v>0</v>
      </c>
    </row>
    <row r="36" spans="1:53" ht="12.75">
      <c r="A36" s="9"/>
      <c r="B36" s="9"/>
      <c r="C36" s="9"/>
      <c r="D36" s="9" t="s">
        <v>35</v>
      </c>
      <c r="F36" s="9"/>
      <c r="G36" s="9"/>
      <c r="H36" s="9"/>
      <c r="I36" s="9"/>
      <c r="J36" s="9"/>
      <c r="L36" s="9"/>
      <c r="M36" s="13"/>
      <c r="N36" s="9"/>
      <c r="O36" s="9"/>
      <c r="P36" s="9"/>
      <c r="V36" s="9"/>
      <c r="AB36" s="9"/>
      <c r="AH36" s="9"/>
      <c r="AU36" s="24">
        <f t="shared" si="2"/>
        <v>0</v>
      </c>
      <c r="AV36" s="24">
        <f t="shared" si="3"/>
        <v>0</v>
      </c>
      <c r="AW36" s="24">
        <f t="shared" si="4"/>
        <v>0</v>
      </c>
      <c r="AX36" s="24">
        <f t="shared" si="5"/>
        <v>0</v>
      </c>
      <c r="AY36" s="24">
        <f t="shared" si="6"/>
        <v>0</v>
      </c>
      <c r="AZ36" s="24">
        <f t="shared" si="7"/>
        <v>0</v>
      </c>
      <c r="BA36" s="24">
        <f t="shared" si="9"/>
        <v>0</v>
      </c>
    </row>
    <row r="37" spans="1:53" ht="12.75">
      <c r="A37" s="9"/>
      <c r="B37" s="9"/>
      <c r="C37" s="9"/>
      <c r="D37" s="9" t="s">
        <v>70</v>
      </c>
      <c r="F37" s="9"/>
      <c r="G37" s="9"/>
      <c r="H37" s="9"/>
      <c r="I37" s="9"/>
      <c r="J37" s="9"/>
      <c r="L37" s="9"/>
      <c r="M37" s="13"/>
      <c r="N37" s="9"/>
      <c r="O37" s="9"/>
      <c r="P37" s="9"/>
      <c r="V37" s="9"/>
      <c r="AB37" s="9"/>
      <c r="AH37" s="9"/>
      <c r="AU37" s="24">
        <f t="shared" si="2"/>
        <v>0</v>
      </c>
      <c r="AV37" s="24">
        <f t="shared" si="3"/>
        <v>0</v>
      </c>
      <c r="AW37" s="24">
        <f t="shared" si="4"/>
        <v>0</v>
      </c>
      <c r="AX37" s="24">
        <f t="shared" si="5"/>
        <v>0</v>
      </c>
      <c r="AY37" s="24">
        <f t="shared" si="6"/>
        <v>0</v>
      </c>
      <c r="AZ37" s="24">
        <f t="shared" si="7"/>
        <v>0</v>
      </c>
      <c r="BA37" s="24">
        <f t="shared" si="9"/>
        <v>0</v>
      </c>
    </row>
    <row r="38" spans="1:53" ht="12.75">
      <c r="A38" s="9"/>
      <c r="B38" s="9"/>
      <c r="C38" s="9"/>
      <c r="D38" s="9" t="s">
        <v>37</v>
      </c>
      <c r="F38" s="9"/>
      <c r="G38" s="9"/>
      <c r="H38" s="9"/>
      <c r="I38" s="9"/>
      <c r="J38" s="9"/>
      <c r="L38" s="9"/>
      <c r="M38" s="13"/>
      <c r="N38" s="9"/>
      <c r="O38" s="9"/>
      <c r="P38" s="9"/>
      <c r="V38" s="9"/>
      <c r="AB38" s="9"/>
      <c r="AH38" s="9"/>
      <c r="AU38" s="24">
        <f t="shared" si="2"/>
        <v>0</v>
      </c>
      <c r="AV38" s="24">
        <f t="shared" si="3"/>
        <v>0</v>
      </c>
      <c r="AW38" s="24">
        <f t="shared" si="4"/>
        <v>0</v>
      </c>
      <c r="AX38" s="24">
        <f t="shared" si="5"/>
        <v>0</v>
      </c>
      <c r="AY38" s="24">
        <f t="shared" si="6"/>
        <v>0</v>
      </c>
      <c r="AZ38" s="24">
        <f t="shared" si="7"/>
        <v>0</v>
      </c>
      <c r="BA38" s="24">
        <f t="shared" si="9"/>
        <v>0</v>
      </c>
    </row>
    <row r="39" spans="1:53" ht="12.75">
      <c r="A39" s="9"/>
      <c r="B39" s="9"/>
      <c r="C39" s="9"/>
      <c r="D39" s="9" t="s">
        <v>36</v>
      </c>
      <c r="F39" s="9"/>
      <c r="G39" s="9"/>
      <c r="H39" s="9"/>
      <c r="I39" s="9"/>
      <c r="J39" s="9"/>
      <c r="L39" s="9"/>
      <c r="M39" s="13"/>
      <c r="N39" s="9"/>
      <c r="O39" s="9"/>
      <c r="P39" s="9"/>
      <c r="V39" s="9"/>
      <c r="AB39" s="9"/>
      <c r="AH39" s="9"/>
      <c r="AU39" s="24">
        <f t="shared" si="2"/>
        <v>0</v>
      </c>
      <c r="AV39" s="24">
        <f t="shared" si="3"/>
        <v>0</v>
      </c>
      <c r="AW39" s="24">
        <f t="shared" si="4"/>
        <v>0</v>
      </c>
      <c r="AX39" s="24">
        <f t="shared" si="5"/>
        <v>0</v>
      </c>
      <c r="AY39" s="24">
        <f t="shared" si="6"/>
        <v>0</v>
      </c>
      <c r="AZ39" s="24">
        <f t="shared" si="7"/>
        <v>0</v>
      </c>
      <c r="BA39" s="24">
        <f t="shared" si="9"/>
        <v>0</v>
      </c>
    </row>
    <row r="40" spans="1:53" ht="12.75">
      <c r="A40" s="9"/>
      <c r="B40" s="9"/>
      <c r="C40" s="9"/>
      <c r="D40" s="14" t="s">
        <v>71</v>
      </c>
      <c r="F40" s="9"/>
      <c r="G40" s="9"/>
      <c r="H40" s="9"/>
      <c r="I40" s="9"/>
      <c r="J40" s="9"/>
      <c r="L40" s="9"/>
      <c r="M40" s="13"/>
      <c r="N40" s="9"/>
      <c r="O40" s="9"/>
      <c r="P40" s="9"/>
      <c r="V40" s="9"/>
      <c r="AB40" s="9"/>
      <c r="AH40" s="9"/>
      <c r="AU40" s="24">
        <f t="shared" si="2"/>
        <v>0</v>
      </c>
      <c r="AV40" s="24">
        <f t="shared" si="3"/>
        <v>0</v>
      </c>
      <c r="AW40" s="24">
        <f t="shared" si="4"/>
        <v>0</v>
      </c>
      <c r="AX40" s="24">
        <f t="shared" si="5"/>
        <v>0</v>
      </c>
      <c r="AY40" s="24">
        <f t="shared" si="6"/>
        <v>0</v>
      </c>
      <c r="AZ40" s="24">
        <f t="shared" si="7"/>
        <v>0</v>
      </c>
      <c r="BA40" s="24">
        <f t="shared" si="9"/>
        <v>0</v>
      </c>
    </row>
    <row r="41" spans="1:53" ht="12.75">
      <c r="A41" s="9"/>
      <c r="B41" s="9"/>
      <c r="C41" s="9"/>
      <c r="D41" s="9" t="s">
        <v>42</v>
      </c>
      <c r="F41" s="9"/>
      <c r="G41" s="9"/>
      <c r="H41" s="9"/>
      <c r="I41" s="9"/>
      <c r="J41" s="9"/>
      <c r="L41" s="9"/>
      <c r="M41" s="13"/>
      <c r="N41" s="9"/>
      <c r="O41" s="9"/>
      <c r="P41" s="9"/>
      <c r="V41" s="9"/>
      <c r="AB41" s="9"/>
      <c r="AH41" s="9"/>
      <c r="AU41" s="24">
        <f t="shared" si="2"/>
        <v>0</v>
      </c>
      <c r="AV41" s="24">
        <f t="shared" si="3"/>
        <v>0</v>
      </c>
      <c r="AW41" s="24">
        <f t="shared" si="4"/>
        <v>0</v>
      </c>
      <c r="AX41" s="24">
        <f t="shared" si="5"/>
        <v>0</v>
      </c>
      <c r="AY41" s="24">
        <f t="shared" si="6"/>
        <v>0</v>
      </c>
      <c r="AZ41" s="24">
        <f t="shared" si="7"/>
        <v>0</v>
      </c>
      <c r="BA41" s="24">
        <f t="shared" si="9"/>
        <v>0</v>
      </c>
    </row>
    <row r="42" spans="1:53" ht="12.75">
      <c r="A42" s="9"/>
      <c r="B42" s="9"/>
      <c r="C42" s="9"/>
      <c r="D42" s="9" t="s">
        <v>43</v>
      </c>
      <c r="F42" s="9"/>
      <c r="G42" s="9"/>
      <c r="H42" s="9"/>
      <c r="I42" s="9"/>
      <c r="J42" s="9"/>
      <c r="L42" s="9"/>
      <c r="M42" s="13"/>
      <c r="N42" s="9"/>
      <c r="O42" s="9"/>
      <c r="P42" s="9"/>
      <c r="V42" s="9"/>
      <c r="AB42" s="9"/>
      <c r="AH42" s="9"/>
      <c r="AU42" s="24">
        <f t="shared" si="2"/>
        <v>0</v>
      </c>
      <c r="AV42" s="24">
        <f t="shared" si="3"/>
        <v>0</v>
      </c>
      <c r="AW42" s="24">
        <f t="shared" si="4"/>
        <v>0</v>
      </c>
      <c r="AX42" s="24">
        <f t="shared" si="5"/>
        <v>0</v>
      </c>
      <c r="AY42" s="24">
        <f t="shared" si="6"/>
        <v>0</v>
      </c>
      <c r="AZ42" s="24">
        <f t="shared" si="7"/>
        <v>0</v>
      </c>
      <c r="BA42" s="24">
        <f t="shared" si="9"/>
        <v>0</v>
      </c>
    </row>
    <row r="43" spans="1:53" ht="12.75">
      <c r="A43" s="9"/>
      <c r="B43" s="9"/>
      <c r="C43" s="9"/>
      <c r="D43" s="9" t="s">
        <v>41</v>
      </c>
      <c r="F43" s="9"/>
      <c r="G43" s="9"/>
      <c r="H43" s="9"/>
      <c r="I43" s="9"/>
      <c r="J43" s="9"/>
      <c r="L43" s="9"/>
      <c r="M43" s="13"/>
      <c r="N43" s="9"/>
      <c r="O43" s="9"/>
      <c r="P43" s="9"/>
      <c r="V43" s="9"/>
      <c r="AB43" s="9"/>
      <c r="AH43" s="9"/>
      <c r="AU43" s="24">
        <f t="shared" si="2"/>
        <v>0</v>
      </c>
      <c r="AV43" s="24">
        <f t="shared" si="3"/>
        <v>0</v>
      </c>
      <c r="AW43" s="24">
        <f t="shared" si="4"/>
        <v>0</v>
      </c>
      <c r="AX43" s="24">
        <f t="shared" si="5"/>
        <v>0</v>
      </c>
      <c r="AY43" s="24">
        <f t="shared" si="6"/>
        <v>0</v>
      </c>
      <c r="AZ43" s="24">
        <f t="shared" si="7"/>
        <v>0</v>
      </c>
      <c r="BA43" s="24">
        <f t="shared" si="9"/>
        <v>0</v>
      </c>
    </row>
    <row r="44" spans="1:53" ht="12.75">
      <c r="A44" s="9"/>
      <c r="B44" s="9"/>
      <c r="C44" s="9"/>
      <c r="D44" s="9" t="s">
        <v>39</v>
      </c>
      <c r="F44" s="9"/>
      <c r="G44" s="9"/>
      <c r="H44" s="9"/>
      <c r="I44" s="9"/>
      <c r="J44" s="9"/>
      <c r="L44" s="9"/>
      <c r="M44" s="13"/>
      <c r="N44" s="9"/>
      <c r="O44" s="9"/>
      <c r="P44" s="9"/>
      <c r="V44" s="9"/>
      <c r="AB44" s="9"/>
      <c r="AH44" s="9"/>
      <c r="AU44" s="24">
        <f t="shared" si="2"/>
        <v>0</v>
      </c>
      <c r="AV44" s="24">
        <f t="shared" si="3"/>
        <v>0</v>
      </c>
      <c r="AW44" s="24">
        <f t="shared" si="4"/>
        <v>0</v>
      </c>
      <c r="AX44" s="24">
        <f t="shared" si="5"/>
        <v>0</v>
      </c>
      <c r="AY44" s="24">
        <f t="shared" si="6"/>
        <v>0</v>
      </c>
      <c r="AZ44" s="24">
        <f t="shared" si="7"/>
        <v>0</v>
      </c>
      <c r="BA44" s="24">
        <f t="shared" si="9"/>
        <v>0</v>
      </c>
    </row>
    <row r="45" spans="1:53" ht="12.75">
      <c r="A45" s="9"/>
      <c r="B45" s="9"/>
      <c r="C45" s="9"/>
      <c r="D45" s="9" t="s">
        <v>40</v>
      </c>
      <c r="F45" s="9"/>
      <c r="G45" s="9"/>
      <c r="H45" s="9"/>
      <c r="I45" s="9"/>
      <c r="J45" s="9"/>
      <c r="L45" s="9"/>
      <c r="M45" s="13"/>
      <c r="N45" s="9"/>
      <c r="O45" s="9"/>
      <c r="P45" s="9"/>
      <c r="V45" s="9"/>
      <c r="AB45" s="9"/>
      <c r="AH45" s="9"/>
      <c r="AU45" s="24">
        <f t="shared" si="2"/>
        <v>0</v>
      </c>
      <c r="AV45" s="24">
        <f t="shared" si="3"/>
        <v>0</v>
      </c>
      <c r="AW45" s="24">
        <f t="shared" si="4"/>
        <v>0</v>
      </c>
      <c r="AX45" s="24">
        <f t="shared" si="5"/>
        <v>0</v>
      </c>
      <c r="AY45" s="24">
        <f t="shared" si="6"/>
        <v>0</v>
      </c>
      <c r="AZ45" s="24">
        <f t="shared" si="7"/>
        <v>0</v>
      </c>
      <c r="BA45" s="24">
        <f t="shared" si="9"/>
        <v>0</v>
      </c>
    </row>
    <row r="46" spans="1:53" ht="12.75">
      <c r="A46" s="9"/>
      <c r="B46" s="9"/>
      <c r="C46" s="9"/>
      <c r="D46" s="9" t="s">
        <v>44</v>
      </c>
      <c r="F46" s="9"/>
      <c r="G46" s="9"/>
      <c r="H46" s="9"/>
      <c r="I46" s="9"/>
      <c r="J46" s="9"/>
      <c r="L46" s="9"/>
      <c r="M46" s="13"/>
      <c r="N46" s="9"/>
      <c r="O46" s="9"/>
      <c r="P46" s="9"/>
      <c r="V46" s="9"/>
      <c r="AB46" s="9"/>
      <c r="AH46" s="9"/>
      <c r="AU46" s="24">
        <f t="shared" si="2"/>
        <v>0</v>
      </c>
      <c r="AV46" s="24">
        <f t="shared" si="3"/>
        <v>0</v>
      </c>
      <c r="AW46" s="24">
        <f t="shared" si="4"/>
        <v>0</v>
      </c>
      <c r="AX46" s="24">
        <f t="shared" si="5"/>
        <v>0</v>
      </c>
      <c r="AY46" s="24">
        <f t="shared" si="6"/>
        <v>0</v>
      </c>
      <c r="AZ46" s="24">
        <f t="shared" si="7"/>
        <v>0</v>
      </c>
      <c r="BA46" s="24">
        <f t="shared" si="9"/>
        <v>0</v>
      </c>
    </row>
    <row r="47" spans="1:53" ht="13.5" thickBot="1">
      <c r="A47" s="9"/>
      <c r="B47" s="9"/>
      <c r="C47" s="9"/>
      <c r="D47" s="9"/>
      <c r="F47" s="9"/>
      <c r="G47" s="9"/>
      <c r="H47" s="9"/>
      <c r="I47" s="9"/>
      <c r="J47" s="9"/>
      <c r="L47" s="9"/>
      <c r="M47" s="13"/>
      <c r="N47" s="9"/>
      <c r="O47" s="9"/>
      <c r="P47" s="9"/>
      <c r="V47" s="9"/>
      <c r="AB47" s="9"/>
      <c r="AH47" s="9"/>
      <c r="AU47" s="25">
        <f aca="true" t="shared" si="10" ref="AU47:BA47">SUM(AU13:AU46)</f>
        <v>0</v>
      </c>
      <c r="AV47" s="25">
        <f t="shared" si="10"/>
        <v>0</v>
      </c>
      <c r="AW47" s="25">
        <f t="shared" si="10"/>
        <v>0</v>
      </c>
      <c r="AX47" s="25">
        <f t="shared" si="10"/>
        <v>0</v>
      </c>
      <c r="AY47" s="25">
        <f t="shared" si="10"/>
        <v>0</v>
      </c>
      <c r="AZ47" s="25">
        <f t="shared" si="10"/>
        <v>0</v>
      </c>
      <c r="BA47" s="25">
        <f t="shared" si="10"/>
        <v>0</v>
      </c>
    </row>
    <row r="48" spans="1:34" ht="13.5" thickTop="1">
      <c r="A48" s="9"/>
      <c r="B48" s="9"/>
      <c r="C48" s="9"/>
      <c r="D48" s="9"/>
      <c r="F48" s="9"/>
      <c r="G48" s="9"/>
      <c r="H48" s="9"/>
      <c r="I48" s="9"/>
      <c r="J48" s="9"/>
      <c r="L48" s="9"/>
      <c r="M48" s="13"/>
      <c r="N48" s="9"/>
      <c r="O48" s="9"/>
      <c r="P48" s="9"/>
      <c r="V48" s="9"/>
      <c r="AB48" s="9"/>
      <c r="AH48" s="9"/>
    </row>
    <row r="49" spans="1:34" ht="12.75">
      <c r="A49" s="9"/>
      <c r="B49" s="9"/>
      <c r="C49" s="9"/>
      <c r="D49" s="9"/>
      <c r="F49" s="9"/>
      <c r="G49" s="9"/>
      <c r="H49" s="9"/>
      <c r="I49" s="9"/>
      <c r="J49" s="9"/>
      <c r="L49" s="9"/>
      <c r="M49" s="13"/>
      <c r="N49" s="9"/>
      <c r="O49" s="9"/>
      <c r="P49" s="9"/>
      <c r="V49" s="9"/>
      <c r="AB49" s="9"/>
      <c r="AH49" s="9"/>
    </row>
    <row r="50" spans="1:34" ht="12.75">
      <c r="A50" s="9"/>
      <c r="B50" s="9"/>
      <c r="C50" s="9"/>
      <c r="D50" s="9"/>
      <c r="F50" s="9"/>
      <c r="G50" s="9"/>
      <c r="H50" s="9"/>
      <c r="I50" s="9"/>
      <c r="J50" s="9"/>
      <c r="L50" s="9"/>
      <c r="M50" s="13"/>
      <c r="N50" s="9"/>
      <c r="O50" s="9"/>
      <c r="P50" s="9"/>
      <c r="V50" s="9"/>
      <c r="AB50" s="9"/>
      <c r="AH50" s="9"/>
    </row>
    <row r="51" spans="1:34" ht="12.75">
      <c r="A51" s="9"/>
      <c r="B51" s="9"/>
      <c r="C51" s="9"/>
      <c r="D51" s="9"/>
      <c r="F51" s="9"/>
      <c r="G51" s="9"/>
      <c r="H51" s="9"/>
      <c r="I51" s="9"/>
      <c r="J51" s="9"/>
      <c r="L51" s="9"/>
      <c r="M51" s="13"/>
      <c r="N51" s="9"/>
      <c r="O51" s="9"/>
      <c r="P51" s="9"/>
      <c r="V51" s="9"/>
      <c r="AB51" s="9"/>
      <c r="AH51" s="9"/>
    </row>
    <row r="52" spans="1:34" ht="12.75">
      <c r="A52" s="9"/>
      <c r="B52" s="9"/>
      <c r="C52" s="9"/>
      <c r="D52" s="9"/>
      <c r="F52" s="9"/>
      <c r="G52" s="9"/>
      <c r="H52" s="9"/>
      <c r="I52" s="9"/>
      <c r="J52" s="9"/>
      <c r="L52" s="9"/>
      <c r="M52" s="13"/>
      <c r="N52" s="9"/>
      <c r="O52" s="9"/>
      <c r="P52" s="9"/>
      <c r="V52" s="9"/>
      <c r="AB52" s="9"/>
      <c r="AH52" s="9"/>
    </row>
    <row r="53" spans="1:34" ht="12.75">
      <c r="A53" s="9"/>
      <c r="B53" s="9"/>
      <c r="C53" s="9"/>
      <c r="D53" s="9"/>
      <c r="F53" s="9"/>
      <c r="G53" s="9"/>
      <c r="H53" s="9"/>
      <c r="I53" s="9"/>
      <c r="J53" s="9"/>
      <c r="L53" s="9"/>
      <c r="M53" s="13"/>
      <c r="N53" s="9"/>
      <c r="O53" s="9"/>
      <c r="P53" s="9"/>
      <c r="V53" s="9"/>
      <c r="AB53" s="9"/>
      <c r="AH53" s="9"/>
    </row>
    <row r="54" spans="1:34" ht="12.75">
      <c r="A54" s="9"/>
      <c r="B54" s="9"/>
      <c r="C54" s="9"/>
      <c r="D54" s="9"/>
      <c r="F54" s="9"/>
      <c r="G54" s="9"/>
      <c r="H54" s="9"/>
      <c r="I54" s="9"/>
      <c r="J54" s="9"/>
      <c r="L54" s="9"/>
      <c r="M54" s="13"/>
      <c r="N54" s="9"/>
      <c r="O54" s="9"/>
      <c r="P54" s="9"/>
      <c r="V54" s="9"/>
      <c r="AB54" s="9"/>
      <c r="AH54" s="9"/>
    </row>
    <row r="55" spans="1:34" ht="12.75">
      <c r="A55" s="9"/>
      <c r="B55" s="9"/>
      <c r="C55" s="9"/>
      <c r="D55" s="9"/>
      <c r="F55" s="9"/>
      <c r="G55" s="9"/>
      <c r="H55" s="9"/>
      <c r="I55" s="9"/>
      <c r="J55" s="9"/>
      <c r="L55" s="9"/>
      <c r="M55" s="13"/>
      <c r="N55" s="9"/>
      <c r="O55" s="9"/>
      <c r="P55" s="9"/>
      <c r="V55" s="9"/>
      <c r="AB55" s="9"/>
      <c r="AH55" s="9"/>
    </row>
    <row r="56" spans="1:34" ht="12.75">
      <c r="A56" s="9"/>
      <c r="B56" s="9"/>
      <c r="C56" s="9"/>
      <c r="D56" s="9"/>
      <c r="F56" s="9"/>
      <c r="G56" s="9"/>
      <c r="H56" s="9"/>
      <c r="I56" s="9"/>
      <c r="J56" s="9"/>
      <c r="L56" s="9"/>
      <c r="M56" s="13"/>
      <c r="N56" s="9"/>
      <c r="O56" s="9"/>
      <c r="P56" s="9"/>
      <c r="V56" s="9"/>
      <c r="AB56" s="9"/>
      <c r="AH56" s="9"/>
    </row>
    <row r="57" spans="1:34" ht="12.75">
      <c r="A57" s="9"/>
      <c r="B57" s="9"/>
      <c r="C57" s="9"/>
      <c r="D57" s="9"/>
      <c r="F57" s="9"/>
      <c r="G57" s="9"/>
      <c r="H57" s="9"/>
      <c r="I57" s="9"/>
      <c r="J57" s="9"/>
      <c r="L57" s="9"/>
      <c r="M57" s="13"/>
      <c r="N57" s="9"/>
      <c r="O57" s="9"/>
      <c r="P57" s="9"/>
      <c r="V57" s="9"/>
      <c r="AB57" s="9"/>
      <c r="AH57" s="9"/>
    </row>
    <row r="58" spans="1:34" ht="12.75">
      <c r="A58" s="9"/>
      <c r="B58" s="9"/>
      <c r="C58" s="9"/>
      <c r="D58" s="9"/>
      <c r="F58" s="9"/>
      <c r="G58" s="9"/>
      <c r="H58" s="9"/>
      <c r="I58" s="9"/>
      <c r="J58" s="9"/>
      <c r="L58" s="9"/>
      <c r="M58" s="13"/>
      <c r="N58" s="9"/>
      <c r="O58" s="9"/>
      <c r="P58" s="9"/>
      <c r="V58" s="9"/>
      <c r="AB58" s="9"/>
      <c r="AH58" s="9"/>
    </row>
    <row r="59" spans="1:34" ht="12.75">
      <c r="A59" s="9"/>
      <c r="B59" s="9"/>
      <c r="C59" s="9"/>
      <c r="D59" s="9"/>
      <c r="F59" s="9"/>
      <c r="G59" s="9"/>
      <c r="H59" s="9"/>
      <c r="I59" s="9"/>
      <c r="J59" s="9"/>
      <c r="L59" s="9"/>
      <c r="M59" s="13"/>
      <c r="N59" s="9"/>
      <c r="O59" s="9"/>
      <c r="P59" s="9"/>
      <c r="V59" s="9"/>
      <c r="AB59" s="9"/>
      <c r="AH59" s="9"/>
    </row>
    <row r="60" spans="1:34" ht="12.75">
      <c r="A60" s="9"/>
      <c r="B60" s="9"/>
      <c r="C60" s="9"/>
      <c r="D60" s="9"/>
      <c r="F60" s="9"/>
      <c r="G60" s="9"/>
      <c r="H60" s="9"/>
      <c r="I60" s="9"/>
      <c r="J60" s="9"/>
      <c r="L60" s="9"/>
      <c r="M60" s="13"/>
      <c r="N60" s="9"/>
      <c r="O60" s="9"/>
      <c r="P60" s="9"/>
      <c r="V60" s="9"/>
      <c r="AB60" s="9"/>
      <c r="AH60" s="9"/>
    </row>
    <row r="61" spans="1:34" ht="12.75">
      <c r="A61" s="9"/>
      <c r="B61" s="9"/>
      <c r="C61" s="9"/>
      <c r="D61" s="9"/>
      <c r="F61" s="9"/>
      <c r="G61" s="9"/>
      <c r="H61" s="9"/>
      <c r="I61" s="9"/>
      <c r="J61" s="9"/>
      <c r="L61" s="9"/>
      <c r="M61" s="13"/>
      <c r="N61" s="9"/>
      <c r="O61" s="9"/>
      <c r="P61" s="9"/>
      <c r="V61" s="9"/>
      <c r="AB61" s="9"/>
      <c r="AH61" s="9"/>
    </row>
    <row r="62" spans="1:34" ht="12.75">
      <c r="A62" s="9"/>
      <c r="B62" s="9"/>
      <c r="C62" s="9"/>
      <c r="D62" s="9"/>
      <c r="F62" s="9"/>
      <c r="G62" s="9"/>
      <c r="H62" s="9"/>
      <c r="I62" s="9"/>
      <c r="J62" s="9"/>
      <c r="L62" s="9"/>
      <c r="M62" s="13"/>
      <c r="N62" s="9"/>
      <c r="O62" s="9"/>
      <c r="P62" s="9"/>
      <c r="V62" s="9"/>
      <c r="AB62" s="9"/>
      <c r="AH62" s="9"/>
    </row>
    <row r="63" spans="1:34" ht="12.75">
      <c r="A63" s="9"/>
      <c r="B63" s="9"/>
      <c r="C63" s="9"/>
      <c r="D63" s="9"/>
      <c r="F63" s="9"/>
      <c r="G63" s="9"/>
      <c r="H63" s="9"/>
      <c r="I63" s="9"/>
      <c r="J63" s="9"/>
      <c r="L63" s="9"/>
      <c r="M63" s="13"/>
      <c r="N63" s="9"/>
      <c r="O63" s="9"/>
      <c r="P63" s="9"/>
      <c r="V63" s="9"/>
      <c r="AB63" s="9"/>
      <c r="AH63" s="9"/>
    </row>
    <row r="64" spans="1:34" ht="12.75">
      <c r="A64" s="9"/>
      <c r="B64" s="9"/>
      <c r="C64" s="9"/>
      <c r="D64" s="9"/>
      <c r="F64" s="9"/>
      <c r="G64" s="9"/>
      <c r="H64" s="9"/>
      <c r="I64" s="9"/>
      <c r="J64" s="9"/>
      <c r="L64" s="9"/>
      <c r="M64" s="13"/>
      <c r="N64" s="9"/>
      <c r="O64" s="9"/>
      <c r="P64" s="9"/>
      <c r="V64" s="9"/>
      <c r="AB64" s="9"/>
      <c r="AH64" s="9"/>
    </row>
    <row r="65" spans="1:34" ht="12.75">
      <c r="A65" s="9"/>
      <c r="B65" s="9"/>
      <c r="C65" s="9"/>
      <c r="D65" s="9"/>
      <c r="F65" s="9"/>
      <c r="G65" s="9"/>
      <c r="H65" s="9"/>
      <c r="I65" s="9"/>
      <c r="J65" s="9"/>
      <c r="L65" s="9"/>
      <c r="M65" s="13"/>
      <c r="N65" s="9"/>
      <c r="O65" s="9"/>
      <c r="P65" s="9"/>
      <c r="V65" s="9"/>
      <c r="AB65" s="9"/>
      <c r="AH65" s="9"/>
    </row>
    <row r="66" spans="1:34" ht="12.75">
      <c r="A66" s="9"/>
      <c r="B66" s="9"/>
      <c r="C66" s="9"/>
      <c r="D66" s="9"/>
      <c r="F66" s="9"/>
      <c r="G66" s="9"/>
      <c r="H66" s="9"/>
      <c r="I66" s="9"/>
      <c r="J66" s="9"/>
      <c r="L66" s="9"/>
      <c r="M66" s="13"/>
      <c r="N66" s="9"/>
      <c r="O66" s="9"/>
      <c r="P66" s="9"/>
      <c r="V66" s="9"/>
      <c r="AB66" s="9"/>
      <c r="AH66" s="9"/>
    </row>
    <row r="67" spans="1:34" ht="12.75">
      <c r="A67" s="9"/>
      <c r="B67" s="9"/>
      <c r="C67" s="9"/>
      <c r="D67" s="9"/>
      <c r="F67" s="9"/>
      <c r="G67" s="9"/>
      <c r="H67" s="9"/>
      <c r="I67" s="9"/>
      <c r="J67" s="9"/>
      <c r="L67" s="9"/>
      <c r="M67" s="13"/>
      <c r="N67" s="9"/>
      <c r="O67" s="9"/>
      <c r="P67" s="9"/>
      <c r="V67" s="9"/>
      <c r="AB67" s="9"/>
      <c r="AH67" s="9"/>
    </row>
    <row r="68" spans="1:34" ht="12.75">
      <c r="A68" s="9"/>
      <c r="B68" s="9"/>
      <c r="C68" s="9"/>
      <c r="D68" s="9"/>
      <c r="F68" s="9"/>
      <c r="G68" s="9"/>
      <c r="H68" s="9"/>
      <c r="I68" s="9"/>
      <c r="J68" s="9"/>
      <c r="L68" s="9"/>
      <c r="M68" s="13"/>
      <c r="N68" s="9"/>
      <c r="O68" s="9"/>
      <c r="P68" s="9"/>
      <c r="V68" s="9"/>
      <c r="AB68" s="9"/>
      <c r="AH68" s="9"/>
    </row>
    <row r="69" spans="1:34" ht="12.75">
      <c r="A69" s="9"/>
      <c r="B69" s="9"/>
      <c r="C69" s="9"/>
      <c r="D69" s="9"/>
      <c r="F69" s="9"/>
      <c r="G69" s="9"/>
      <c r="H69" s="9"/>
      <c r="I69" s="9"/>
      <c r="J69" s="9"/>
      <c r="L69" s="9"/>
      <c r="M69" s="13"/>
      <c r="N69" s="9"/>
      <c r="O69" s="9"/>
      <c r="P69" s="9"/>
      <c r="V69" s="9"/>
      <c r="AB69" s="9"/>
      <c r="AH69" s="9"/>
    </row>
    <row r="70" spans="1:34" ht="12.75">
      <c r="A70" s="9"/>
      <c r="B70" s="9"/>
      <c r="C70" s="9"/>
      <c r="D70" s="9"/>
      <c r="F70" s="9"/>
      <c r="G70" s="9"/>
      <c r="H70" s="9"/>
      <c r="I70" s="9"/>
      <c r="J70" s="9"/>
      <c r="L70" s="9"/>
      <c r="M70" s="13"/>
      <c r="N70" s="9"/>
      <c r="O70" s="9"/>
      <c r="P70" s="9"/>
      <c r="V70" s="9"/>
      <c r="AB70" s="9"/>
      <c r="AH70" s="9"/>
    </row>
    <row r="71" spans="1:34" ht="12.75">
      <c r="A71" s="9"/>
      <c r="B71" s="9"/>
      <c r="C71" s="9"/>
      <c r="D71" s="9"/>
      <c r="F71" s="9"/>
      <c r="G71" s="9"/>
      <c r="H71" s="9"/>
      <c r="I71" s="9"/>
      <c r="J71" s="9"/>
      <c r="L71" s="9"/>
      <c r="M71" s="13"/>
      <c r="N71" s="9"/>
      <c r="O71" s="9"/>
      <c r="P71" s="9"/>
      <c r="V71" s="9"/>
      <c r="AB71" s="9"/>
      <c r="AH71" s="9"/>
    </row>
    <row r="72" spans="1:34" ht="12.75">
      <c r="A72" s="9"/>
      <c r="B72" s="9"/>
      <c r="C72" s="9"/>
      <c r="D72" s="9"/>
      <c r="F72" s="9"/>
      <c r="G72" s="9"/>
      <c r="H72" s="9"/>
      <c r="I72" s="9"/>
      <c r="J72" s="9"/>
      <c r="L72" s="9"/>
      <c r="M72" s="13"/>
      <c r="N72" s="9"/>
      <c r="O72" s="9"/>
      <c r="P72" s="9"/>
      <c r="V72" s="9"/>
      <c r="AB72" s="9"/>
      <c r="AH72" s="9"/>
    </row>
    <row r="73" spans="1:34" ht="12.75">
      <c r="A73" s="9"/>
      <c r="B73" s="9"/>
      <c r="C73" s="9"/>
      <c r="D73" s="9"/>
      <c r="F73" s="9"/>
      <c r="G73" s="9"/>
      <c r="H73" s="9"/>
      <c r="I73" s="9"/>
      <c r="J73" s="9"/>
      <c r="L73" s="9"/>
      <c r="M73" s="13"/>
      <c r="N73" s="9"/>
      <c r="O73" s="9"/>
      <c r="P73" s="9"/>
      <c r="V73" s="9"/>
      <c r="AB73" s="9"/>
      <c r="AH73" s="9"/>
    </row>
    <row r="74" spans="1:34" ht="12.75">
      <c r="A74" s="9"/>
      <c r="B74" s="9"/>
      <c r="C74" s="9"/>
      <c r="D74" s="9"/>
      <c r="F74" s="9"/>
      <c r="G74" s="9"/>
      <c r="H74" s="9"/>
      <c r="I74" s="9"/>
      <c r="J74" s="9"/>
      <c r="L74" s="9"/>
      <c r="M74" s="13"/>
      <c r="N74" s="9"/>
      <c r="O74" s="9"/>
      <c r="P74" s="9"/>
      <c r="V74" s="9"/>
      <c r="AB74" s="9"/>
      <c r="AH74" s="9"/>
    </row>
    <row r="75" spans="1:34" ht="12.75">
      <c r="A75" s="9"/>
      <c r="B75" s="9"/>
      <c r="C75" s="9"/>
      <c r="D75" s="9"/>
      <c r="F75" s="9"/>
      <c r="G75" s="9"/>
      <c r="H75" s="9"/>
      <c r="I75" s="9"/>
      <c r="J75" s="9"/>
      <c r="L75" s="9"/>
      <c r="M75" s="13"/>
      <c r="N75" s="9"/>
      <c r="O75" s="9"/>
      <c r="P75" s="9"/>
      <c r="V75" s="9"/>
      <c r="AB75" s="9"/>
      <c r="AH75" s="9"/>
    </row>
    <row r="76" spans="1:34" ht="12.75">
      <c r="A76" s="9"/>
      <c r="B76" s="9"/>
      <c r="C76" s="9"/>
      <c r="D76" s="9"/>
      <c r="F76" s="9"/>
      <c r="G76" s="9"/>
      <c r="H76" s="9"/>
      <c r="I76" s="9"/>
      <c r="J76" s="9"/>
      <c r="L76" s="9"/>
      <c r="M76" s="13"/>
      <c r="N76" s="9"/>
      <c r="O76" s="9"/>
      <c r="P76" s="9"/>
      <c r="V76" s="9"/>
      <c r="AB76" s="9"/>
      <c r="AH76" s="9"/>
    </row>
    <row r="77" spans="1:34" ht="12.75">
      <c r="A77" s="9"/>
      <c r="B77" s="9"/>
      <c r="C77" s="9"/>
      <c r="D77" s="9"/>
      <c r="F77" s="9"/>
      <c r="G77" s="9"/>
      <c r="H77" s="9"/>
      <c r="I77" s="9"/>
      <c r="J77" s="9"/>
      <c r="L77" s="9"/>
      <c r="M77" s="13"/>
      <c r="N77" s="9"/>
      <c r="O77" s="9"/>
      <c r="P77" s="9"/>
      <c r="V77" s="9"/>
      <c r="AB77" s="9"/>
      <c r="AH77" s="9"/>
    </row>
    <row r="78" spans="1:34" ht="12.75">
      <c r="A78" s="9"/>
      <c r="B78" s="9"/>
      <c r="C78" s="9"/>
      <c r="D78" s="9"/>
      <c r="F78" s="9"/>
      <c r="G78" s="9"/>
      <c r="H78" s="9"/>
      <c r="I78" s="9"/>
      <c r="J78" s="9"/>
      <c r="L78" s="9"/>
      <c r="M78" s="13"/>
      <c r="N78" s="9"/>
      <c r="O78" s="9"/>
      <c r="P78" s="9"/>
      <c r="V78" s="9"/>
      <c r="AB78" s="9"/>
      <c r="AH78" s="9"/>
    </row>
    <row r="79" spans="1:34" ht="12.75">
      <c r="A79" s="9"/>
      <c r="B79" s="9"/>
      <c r="C79" s="9"/>
      <c r="D79" s="9"/>
      <c r="F79" s="9"/>
      <c r="G79" s="9"/>
      <c r="H79" s="9"/>
      <c r="I79" s="9"/>
      <c r="J79" s="9"/>
      <c r="L79" s="9"/>
      <c r="M79" s="13"/>
      <c r="N79" s="9"/>
      <c r="O79" s="9"/>
      <c r="P79" s="9"/>
      <c r="V79" s="9"/>
      <c r="AB79" s="9"/>
      <c r="AH79" s="9"/>
    </row>
    <row r="80" spans="1:34" ht="12.75">
      <c r="A80" s="9"/>
      <c r="B80" s="9"/>
      <c r="C80" s="9"/>
      <c r="D80" s="9"/>
      <c r="F80" s="9"/>
      <c r="G80" s="9"/>
      <c r="H80" s="9"/>
      <c r="I80" s="9"/>
      <c r="J80" s="9"/>
      <c r="L80" s="9"/>
      <c r="M80" s="13"/>
      <c r="N80" s="9"/>
      <c r="O80" s="9"/>
      <c r="P80" s="9"/>
      <c r="V80" s="9"/>
      <c r="AB80" s="9"/>
      <c r="AH80" s="9"/>
    </row>
    <row r="81" spans="1:34" ht="12.75">
      <c r="A81" s="9"/>
      <c r="B81" s="9"/>
      <c r="C81" s="9"/>
      <c r="D81" s="9"/>
      <c r="F81" s="9"/>
      <c r="G81" s="9"/>
      <c r="H81" s="9"/>
      <c r="I81" s="9"/>
      <c r="J81" s="9"/>
      <c r="L81" s="9"/>
      <c r="M81" s="13"/>
      <c r="N81" s="9"/>
      <c r="O81" s="9"/>
      <c r="P81" s="9"/>
      <c r="V81" s="9"/>
      <c r="AB81" s="9"/>
      <c r="AH81" s="9"/>
    </row>
    <row r="82" spans="1:34" ht="12.75">
      <c r="A82" s="9"/>
      <c r="B82" s="9"/>
      <c r="C82" s="9"/>
      <c r="D82" s="9"/>
      <c r="F82" s="9"/>
      <c r="G82" s="9"/>
      <c r="H82" s="9"/>
      <c r="I82" s="9"/>
      <c r="J82" s="9"/>
      <c r="L82" s="9"/>
      <c r="M82" s="13"/>
      <c r="N82" s="9"/>
      <c r="O82" s="9"/>
      <c r="P82" s="9"/>
      <c r="V82" s="9"/>
      <c r="AB82" s="9"/>
      <c r="AH82" s="9"/>
    </row>
    <row r="83" spans="1:34" ht="12.75">
      <c r="A83" s="9"/>
      <c r="B83" s="9"/>
      <c r="C83" s="9"/>
      <c r="D83" s="9"/>
      <c r="F83" s="9"/>
      <c r="G83" s="9"/>
      <c r="H83" s="9"/>
      <c r="I83" s="9"/>
      <c r="J83" s="9"/>
      <c r="L83" s="9"/>
      <c r="M83" s="13"/>
      <c r="N83" s="9"/>
      <c r="O83" s="9"/>
      <c r="P83" s="9"/>
      <c r="V83" s="9"/>
      <c r="AB83" s="9"/>
      <c r="AH83" s="9"/>
    </row>
    <row r="84" spans="1:34" ht="12.75">
      <c r="A84" s="14"/>
      <c r="B84" s="14"/>
      <c r="C84" s="9"/>
      <c r="D84" s="9"/>
      <c r="F84" s="9"/>
      <c r="G84" s="9"/>
      <c r="H84" s="9"/>
      <c r="I84" s="9"/>
      <c r="J84" s="9"/>
      <c r="L84" s="9"/>
      <c r="M84" s="13"/>
      <c r="N84" s="9"/>
      <c r="O84" s="9"/>
      <c r="P84" s="9"/>
      <c r="V84" s="9"/>
      <c r="AB84" s="9"/>
      <c r="AH84" s="9"/>
    </row>
    <row r="85" spans="1:34" ht="12.75">
      <c r="A85" s="9"/>
      <c r="B85" s="9"/>
      <c r="C85" s="9"/>
      <c r="D85" s="9"/>
      <c r="F85" s="9"/>
      <c r="G85" s="9"/>
      <c r="H85" s="9"/>
      <c r="I85" s="9"/>
      <c r="J85" s="9"/>
      <c r="L85" s="9"/>
      <c r="M85" s="13"/>
      <c r="N85" s="9"/>
      <c r="O85" s="9"/>
      <c r="P85" s="9"/>
      <c r="V85" s="9"/>
      <c r="AB85" s="9"/>
      <c r="AH85" s="9"/>
    </row>
    <row r="86" spans="1:50" ht="12.75">
      <c r="A86" s="9"/>
      <c r="B86" s="9"/>
      <c r="C86" s="9"/>
      <c r="D86" s="9"/>
      <c r="F86" s="9"/>
      <c r="G86" s="9"/>
      <c r="H86" s="9"/>
      <c r="I86" s="9"/>
      <c r="J86" s="9"/>
      <c r="L86" s="9"/>
      <c r="M86" s="9"/>
      <c r="N86" s="9"/>
      <c r="O86" s="9"/>
      <c r="P86" s="9"/>
      <c r="V86" s="9"/>
      <c r="AB86" s="9"/>
      <c r="AH86" s="9"/>
      <c r="AV86" s="15"/>
      <c r="AW86" s="9"/>
      <c r="AX86" s="15"/>
    </row>
    <row r="87" spans="1:50" ht="12.75">
      <c r="A87" s="9"/>
      <c r="B87" s="9"/>
      <c r="C87" s="9"/>
      <c r="D87" s="9"/>
      <c r="F87" s="9"/>
      <c r="G87" s="9"/>
      <c r="H87" s="9"/>
      <c r="I87" s="9"/>
      <c r="J87" s="9"/>
      <c r="L87" s="9"/>
      <c r="M87" s="9"/>
      <c r="N87" s="9"/>
      <c r="O87" s="9"/>
      <c r="P87" s="9"/>
      <c r="V87" s="9"/>
      <c r="AB87" s="9"/>
      <c r="AH87" s="9"/>
      <c r="AV87" s="9"/>
      <c r="AW87" s="9"/>
      <c r="AX87" s="9"/>
    </row>
    <row r="88" spans="12:50" ht="12.75">
      <c r="L88" s="9"/>
      <c r="M88" s="9"/>
      <c r="N88" s="9"/>
      <c r="O88" s="9"/>
      <c r="AV88" s="9"/>
      <c r="AW88" s="9"/>
      <c r="AX88" s="9"/>
    </row>
    <row r="89" spans="12:50" ht="12.75">
      <c r="L89" s="9"/>
      <c r="M89" s="9"/>
      <c r="N89" s="9"/>
      <c r="O89" s="9"/>
      <c r="AV89" s="9"/>
      <c r="AW89" s="9"/>
      <c r="AX89" s="9"/>
    </row>
    <row r="90" spans="12:50" ht="12.75">
      <c r="L90" s="9"/>
      <c r="M90" s="9"/>
      <c r="N90" s="9"/>
      <c r="O90" s="9"/>
      <c r="AV90" s="9"/>
      <c r="AW90" s="9"/>
      <c r="AX90" s="9"/>
    </row>
    <row r="91" spans="12:50" ht="12.75">
      <c r="L91" s="9"/>
      <c r="M91" s="9"/>
      <c r="N91" s="9"/>
      <c r="O91" s="9"/>
      <c r="AV91" s="9"/>
      <c r="AW91" s="9"/>
      <c r="AX91" s="9"/>
    </row>
    <row r="92" spans="12:50" ht="12.75">
      <c r="L92" s="9"/>
      <c r="M92" s="9"/>
      <c r="N92" s="9"/>
      <c r="O92" s="9"/>
      <c r="AV92" s="9"/>
      <c r="AW92" s="9"/>
      <c r="AX92" s="9"/>
    </row>
    <row r="93" spans="12:50" ht="12.75">
      <c r="L93" s="9"/>
      <c r="M93" s="9"/>
      <c r="N93" s="9"/>
      <c r="O93" s="9"/>
      <c r="AV93" s="9"/>
      <c r="AW93" s="9"/>
      <c r="AX93" s="9"/>
    </row>
    <row r="94" spans="12:50" ht="12.75">
      <c r="L94" s="9"/>
      <c r="M94" s="9"/>
      <c r="N94" s="9"/>
      <c r="O94" s="9"/>
      <c r="AV94" s="9"/>
      <c r="AW94" s="9"/>
      <c r="AX94" s="9"/>
    </row>
    <row r="95" spans="7:50" ht="12.75">
      <c r="G95" s="12"/>
      <c r="L95" s="9"/>
      <c r="M95" s="9"/>
      <c r="N95" s="9"/>
      <c r="O95" s="9"/>
      <c r="AV95" s="9"/>
      <c r="AW95" s="9"/>
      <c r="AX95" s="9"/>
    </row>
    <row r="96" spans="12:50" ht="12.75">
      <c r="L96" s="9"/>
      <c r="M96" s="9"/>
      <c r="N96" s="9"/>
      <c r="O96" s="9"/>
      <c r="AV96" s="9"/>
      <c r="AW96" s="9"/>
      <c r="AX96" s="9"/>
    </row>
    <row r="97" spans="12:50" ht="12.75">
      <c r="L97" s="9"/>
      <c r="M97" s="9"/>
      <c r="N97" s="9"/>
      <c r="O97" s="9"/>
      <c r="AV97" s="9"/>
      <c r="AW97" s="9"/>
      <c r="AX97" s="9"/>
    </row>
    <row r="98" spans="12:50" ht="12.75">
      <c r="L98" s="9"/>
      <c r="M98" s="9"/>
      <c r="N98" s="9"/>
      <c r="O98" s="9"/>
      <c r="AV98" s="9"/>
      <c r="AW98" s="9"/>
      <c r="AX98" s="9"/>
    </row>
    <row r="99" spans="12:50" ht="12.75">
      <c r="L99" s="9"/>
      <c r="M99" s="9"/>
      <c r="N99" s="9"/>
      <c r="O99" s="9"/>
      <c r="AV99" s="9"/>
      <c r="AW99" s="9"/>
      <c r="AX99" s="9"/>
    </row>
    <row r="100" spans="12:50" ht="12.75">
      <c r="L100" s="9"/>
      <c r="M100" s="9"/>
      <c r="N100" s="9"/>
      <c r="O100" s="9"/>
      <c r="AV100" s="9"/>
      <c r="AW100" s="9"/>
      <c r="AX100" s="9"/>
    </row>
    <row r="101" spans="12:50" ht="12.75">
      <c r="L101" s="9"/>
      <c r="M101" s="9"/>
      <c r="N101" s="9"/>
      <c r="O101" s="9"/>
      <c r="AV101" s="9"/>
      <c r="AW101" s="9"/>
      <c r="AX101" s="9"/>
    </row>
    <row r="102" spans="12:50" ht="12.75">
      <c r="L102" s="9"/>
      <c r="M102" s="9"/>
      <c r="N102" s="9"/>
      <c r="O102" s="9"/>
      <c r="AV102" s="9"/>
      <c r="AW102" s="9"/>
      <c r="AX102" s="9"/>
    </row>
    <row r="103" spans="12:50" ht="12.75">
      <c r="L103" s="9"/>
      <c r="M103" s="9"/>
      <c r="N103" s="9"/>
      <c r="O103" s="9"/>
      <c r="AV103" s="9"/>
      <c r="AW103" s="9"/>
      <c r="AX103" s="9"/>
    </row>
    <row r="104" spans="12:50" ht="12.75">
      <c r="L104" s="9"/>
      <c r="M104" s="9"/>
      <c r="N104" s="9"/>
      <c r="O104" s="9"/>
      <c r="AV104" s="9"/>
      <c r="AW104" s="9"/>
      <c r="AX104" s="9"/>
    </row>
    <row r="105" spans="12:50" ht="12.75">
      <c r="L105" s="9"/>
      <c r="M105" s="9"/>
      <c r="N105" s="9"/>
      <c r="O105" s="9"/>
      <c r="AV105" s="9"/>
      <c r="AW105" s="9"/>
      <c r="AX105" s="9"/>
    </row>
    <row r="106" spans="12:50" ht="12.75">
      <c r="L106" s="9"/>
      <c r="M106" s="9"/>
      <c r="N106" s="9"/>
      <c r="O106" s="9"/>
      <c r="AV106" s="9"/>
      <c r="AW106" s="9"/>
      <c r="AX106" s="9"/>
    </row>
    <row r="107" spans="12:50" ht="12.75">
      <c r="L107" s="9"/>
      <c r="M107" s="9"/>
      <c r="N107" s="9"/>
      <c r="O107" s="9"/>
      <c r="AV107" s="9"/>
      <c r="AW107" s="9"/>
      <c r="AX107" s="9"/>
    </row>
    <row r="108" spans="12:50" ht="12.75">
      <c r="L108" s="9"/>
      <c r="M108" s="9"/>
      <c r="N108" s="9"/>
      <c r="O108" s="9"/>
      <c r="AV108" s="9"/>
      <c r="AW108" s="9"/>
      <c r="AX108" s="9"/>
    </row>
    <row r="109" spans="12:50" ht="12.75">
      <c r="L109" s="9"/>
      <c r="M109" s="9"/>
      <c r="N109" s="9"/>
      <c r="O109" s="9"/>
      <c r="AV109" s="9"/>
      <c r="AW109" s="9"/>
      <c r="AX109" s="9"/>
    </row>
    <row r="110" spans="12:50" ht="12.75">
      <c r="L110" s="9"/>
      <c r="M110" s="9"/>
      <c r="N110" s="9"/>
      <c r="O110" s="9"/>
      <c r="AV110" s="9"/>
      <c r="AW110" s="9"/>
      <c r="AX110" s="9"/>
    </row>
    <row r="111" spans="12:50" ht="12.75">
      <c r="L111" s="9"/>
      <c r="M111" s="9"/>
      <c r="N111" s="9"/>
      <c r="O111" s="9"/>
      <c r="AV111" s="9"/>
      <c r="AW111" s="9"/>
      <c r="AX111" s="9"/>
    </row>
    <row r="112" spans="12:50" ht="12.75">
      <c r="L112" s="9"/>
      <c r="M112" s="9"/>
      <c r="N112" s="9"/>
      <c r="O112" s="9"/>
      <c r="AV112" s="9"/>
      <c r="AW112" s="9"/>
      <c r="AX112" s="9"/>
    </row>
    <row r="113" spans="12:50" ht="12.75">
      <c r="L113" s="9"/>
      <c r="M113" s="9"/>
      <c r="N113" s="9"/>
      <c r="O113" s="9"/>
      <c r="AV113" s="9"/>
      <c r="AW113" s="9"/>
      <c r="AX113" s="9"/>
    </row>
    <row r="114" spans="12:50" ht="12.75">
      <c r="L114" s="9"/>
      <c r="M114" s="9"/>
      <c r="N114" s="9"/>
      <c r="O114" s="9"/>
      <c r="AV114" s="9"/>
      <c r="AW114" s="9"/>
      <c r="AX114" s="9"/>
    </row>
    <row r="115" spans="48:50" ht="12.75">
      <c r="AV115" s="9"/>
      <c r="AW115" s="9"/>
      <c r="AX115" s="9"/>
    </row>
    <row r="116" spans="48:50" ht="12.75">
      <c r="AV116" s="9"/>
      <c r="AW116" s="9"/>
      <c r="AX116" s="9"/>
    </row>
    <row r="117" spans="48:50" ht="12.75">
      <c r="AV117" s="9"/>
      <c r="AW117" s="9"/>
      <c r="AX117" s="9"/>
    </row>
    <row r="118" spans="48:50" ht="12.75">
      <c r="AV118" s="9"/>
      <c r="AW118" s="9"/>
      <c r="AX118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</sheetData>
  <sheetProtection/>
  <autoFilter ref="A4:BA4"/>
  <mergeCells count="7">
    <mergeCell ref="AD3:AG3"/>
    <mergeCell ref="AJ3:AM3"/>
    <mergeCell ref="AO3:AP3"/>
    <mergeCell ref="F3:I3"/>
    <mergeCell ref="L3:O3"/>
    <mergeCell ref="R3:U3"/>
    <mergeCell ref="X3:AA3"/>
  </mergeCells>
  <dataValidations count="5">
    <dataValidation type="list" showInputMessage="1" showErrorMessage="1" sqref="AX86:AX102 C121:C237 C10:C12 C47:C87">
      <formula1>#REF!</formula1>
    </dataValidation>
    <dataValidation type="list" showInputMessage="1" showErrorMessage="1" sqref="AX103:AX118">
      <formula1>$AV$3:$AV$4</formula1>
    </dataValidation>
    <dataValidation type="list" showInputMessage="1" showErrorMessage="1" sqref="D10:D11 D1:D4 D47:D65536">
      <formula1>$AV$86:$AV$118</formula1>
    </dataValidation>
    <dataValidation type="list" showInputMessage="1" showErrorMessage="1" sqref="C5:C9">
      <formula1>$C$13:$C$28</formula1>
    </dataValidation>
    <dataValidation type="list" allowBlank="1" showInputMessage="1" showErrorMessage="1" sqref="D5:D9">
      <formula1>$D$13:$D$46</formula1>
    </dataValidation>
  </dataValidations>
  <printOptions/>
  <pageMargins left="0.21" right="0.12" top="0.45" bottom="0.77" header="0.33" footer="0.5"/>
  <pageSetup fitToHeight="1" fitToWidth="1" horizontalDpi="600" verticalDpi="600" orientation="portrait" paperSize="9" scale="76" r:id="rId1"/>
  <headerFooter alignWithMargins="0">
    <oddFooter>&amp;L&amp;F\  &amp;A</oddFooter>
  </headerFooter>
  <rowBreaks count="1" manualBreakCount="1">
    <brk id="9" min="5" max="3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2" width="10.140625" style="0" customWidth="1"/>
    <col min="4" max="4" width="23.00390625" style="0" customWidth="1"/>
    <col min="5" max="5" width="2.421875" style="0" customWidth="1"/>
    <col min="6" max="8" width="6.7109375" style="0" customWidth="1"/>
    <col min="9" max="9" width="2.421875" style="0" customWidth="1"/>
    <col min="10" max="10" width="2.57421875" style="0" customWidth="1"/>
    <col min="11" max="11" width="7.8515625" style="0" customWidth="1"/>
    <col min="12" max="12" width="8.57421875" style="0" customWidth="1"/>
    <col min="13" max="18" width="3.7109375" style="0" hidden="1" customWidth="1"/>
    <col min="19" max="19" width="8.57421875" style="0" customWidth="1"/>
  </cols>
  <sheetData>
    <row r="1" spans="1:9" ht="12.75">
      <c r="A1" s="45" t="s">
        <v>134</v>
      </c>
      <c r="B1" s="45"/>
      <c r="C1" s="45"/>
      <c r="D1" s="45"/>
      <c r="E1" s="45"/>
      <c r="F1" s="45"/>
      <c r="G1" s="45"/>
      <c r="H1" s="45"/>
      <c r="I1" s="45"/>
    </row>
    <row r="2" ht="12.75">
      <c r="A2" s="2"/>
    </row>
    <row r="3" spans="6:20" ht="25.5">
      <c r="F3" s="98" t="s">
        <v>86</v>
      </c>
      <c r="G3" s="99"/>
      <c r="H3" s="100"/>
      <c r="I3" s="3"/>
      <c r="K3" s="82" t="s">
        <v>101</v>
      </c>
      <c r="L3" s="44" t="s">
        <v>12</v>
      </c>
      <c r="M3" s="92" t="s">
        <v>113</v>
      </c>
      <c r="N3" s="92" t="s">
        <v>110</v>
      </c>
      <c r="O3" s="92" t="s">
        <v>111</v>
      </c>
      <c r="P3" s="92" t="s">
        <v>112</v>
      </c>
      <c r="Q3" s="92" t="s">
        <v>109</v>
      </c>
      <c r="R3" s="92" t="s">
        <v>126</v>
      </c>
      <c r="S3" s="54" t="s">
        <v>114</v>
      </c>
      <c r="T3" s="55"/>
    </row>
    <row r="4" spans="1:19" ht="12.75">
      <c r="A4" s="4" t="s">
        <v>0</v>
      </c>
      <c r="B4" s="4" t="s">
        <v>131</v>
      </c>
      <c r="C4" s="4" t="s">
        <v>2</v>
      </c>
      <c r="D4" s="4" t="s">
        <v>3</v>
      </c>
      <c r="E4" s="1"/>
      <c r="F4" s="4" t="s">
        <v>6</v>
      </c>
      <c r="G4" s="4" t="s">
        <v>7</v>
      </c>
      <c r="H4" s="4" t="s">
        <v>5</v>
      </c>
      <c r="I4" s="1"/>
      <c r="K4" s="101" t="s">
        <v>13</v>
      </c>
      <c r="L4" s="101"/>
      <c r="M4" s="101"/>
      <c r="N4" s="101"/>
      <c r="O4" s="101"/>
      <c r="P4" s="101"/>
      <c r="Q4" s="101"/>
      <c r="R4" s="101"/>
      <c r="S4" s="101"/>
    </row>
    <row r="5" spans="1:19" ht="12.75">
      <c r="A5" s="39" t="s">
        <v>431</v>
      </c>
      <c r="B5" s="39" t="s">
        <v>231</v>
      </c>
      <c r="C5" s="7" t="s">
        <v>85</v>
      </c>
      <c r="D5" s="7" t="s">
        <v>26</v>
      </c>
      <c r="E5" s="35"/>
      <c r="F5" s="7">
        <v>1</v>
      </c>
      <c r="G5" s="53">
        <v>100</v>
      </c>
      <c r="H5" s="31">
        <v>19.44</v>
      </c>
      <c r="I5" s="35"/>
      <c r="K5" s="5">
        <v>1</v>
      </c>
      <c r="L5" s="30">
        <v>100</v>
      </c>
      <c r="M5" s="30">
        <v>100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100</v>
      </c>
    </row>
    <row r="6" spans="1:19" ht="12.75">
      <c r="A6" s="7" t="s">
        <v>212</v>
      </c>
      <c r="B6" s="7" t="s">
        <v>153</v>
      </c>
      <c r="C6" s="7" t="s">
        <v>85</v>
      </c>
      <c r="D6" s="7" t="s">
        <v>115</v>
      </c>
      <c r="E6" s="35"/>
      <c r="F6" s="7">
        <v>2</v>
      </c>
      <c r="G6" s="53">
        <v>99</v>
      </c>
      <c r="H6" s="31">
        <v>19.48</v>
      </c>
      <c r="I6" s="35"/>
      <c r="K6" s="5">
        <v>2</v>
      </c>
      <c r="L6" s="30">
        <v>99</v>
      </c>
      <c r="M6" s="30">
        <v>99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99</v>
      </c>
    </row>
    <row r="7" spans="1:19" ht="12.75">
      <c r="A7" s="39" t="s">
        <v>259</v>
      </c>
      <c r="B7" s="39" t="s">
        <v>193</v>
      </c>
      <c r="C7" s="7" t="s">
        <v>85</v>
      </c>
      <c r="D7" s="7" t="s">
        <v>130</v>
      </c>
      <c r="E7" s="35"/>
      <c r="F7" s="7">
        <v>3</v>
      </c>
      <c r="G7" s="53">
        <v>98</v>
      </c>
      <c r="H7" s="31">
        <v>19.51</v>
      </c>
      <c r="I7" s="35"/>
      <c r="K7" s="5">
        <v>3</v>
      </c>
      <c r="L7" s="30">
        <v>98</v>
      </c>
      <c r="M7" s="30">
        <v>98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98</v>
      </c>
    </row>
    <row r="8" spans="1:19" ht="12.75">
      <c r="A8" s="39" t="s">
        <v>235</v>
      </c>
      <c r="B8" s="39" t="s">
        <v>207</v>
      </c>
      <c r="C8" s="7" t="s">
        <v>85</v>
      </c>
      <c r="D8" s="7" t="s">
        <v>15</v>
      </c>
      <c r="E8" s="35"/>
      <c r="F8" s="7">
        <v>4</v>
      </c>
      <c r="G8" s="53">
        <v>97</v>
      </c>
      <c r="H8" s="31">
        <v>19.56</v>
      </c>
      <c r="I8" s="35"/>
      <c r="K8" s="5">
        <v>4</v>
      </c>
      <c r="L8" s="30">
        <v>97</v>
      </c>
      <c r="M8" s="30">
        <v>97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97</v>
      </c>
    </row>
    <row r="9" spans="1:19" ht="12.75">
      <c r="A9" s="39" t="s">
        <v>208</v>
      </c>
      <c r="B9" s="39" t="s">
        <v>155</v>
      </c>
      <c r="C9" s="7" t="s">
        <v>85</v>
      </c>
      <c r="D9" s="7" t="s">
        <v>20</v>
      </c>
      <c r="E9" s="35"/>
      <c r="F9" s="7">
        <v>5</v>
      </c>
      <c r="G9" s="53">
        <v>96</v>
      </c>
      <c r="H9" s="31">
        <v>20.25</v>
      </c>
      <c r="I9" s="35"/>
      <c r="K9" s="5">
        <v>5</v>
      </c>
      <c r="L9" s="30">
        <v>96</v>
      </c>
      <c r="M9" s="30">
        <v>96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96</v>
      </c>
    </row>
    <row r="10" spans="1:19" ht="12.75">
      <c r="A10" s="7" t="s">
        <v>212</v>
      </c>
      <c r="B10" s="7" t="s">
        <v>202</v>
      </c>
      <c r="C10" s="7" t="s">
        <v>85</v>
      </c>
      <c r="D10" s="7" t="s">
        <v>128</v>
      </c>
      <c r="E10" s="35"/>
      <c r="F10" s="7">
        <v>6</v>
      </c>
      <c r="G10" s="53">
        <v>95</v>
      </c>
      <c r="H10" s="31">
        <v>20.35</v>
      </c>
      <c r="I10" s="35"/>
      <c r="K10" s="5">
        <v>6</v>
      </c>
      <c r="L10" s="30">
        <v>95</v>
      </c>
      <c r="M10" s="30">
        <v>95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95</v>
      </c>
    </row>
    <row r="11" spans="1:19" ht="12.75">
      <c r="A11" s="39" t="s">
        <v>253</v>
      </c>
      <c r="B11" s="39" t="s">
        <v>254</v>
      </c>
      <c r="C11" s="7" t="s">
        <v>85</v>
      </c>
      <c r="D11" s="7" t="s">
        <v>15</v>
      </c>
      <c r="E11" s="35"/>
      <c r="F11" s="7">
        <v>7</v>
      </c>
      <c r="G11" s="53">
        <v>94</v>
      </c>
      <c r="H11" s="31">
        <v>20.48</v>
      </c>
      <c r="I11" s="35"/>
      <c r="K11" s="5">
        <v>7</v>
      </c>
      <c r="L11" s="30">
        <v>94</v>
      </c>
      <c r="M11" s="30">
        <v>94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94</v>
      </c>
    </row>
    <row r="12" spans="1:19" ht="12.75">
      <c r="A12" s="39" t="s">
        <v>261</v>
      </c>
      <c r="B12" s="39" t="s">
        <v>262</v>
      </c>
      <c r="C12" s="7" t="s">
        <v>85</v>
      </c>
      <c r="D12" s="7" t="s">
        <v>128</v>
      </c>
      <c r="E12" s="35"/>
      <c r="F12" s="7">
        <v>8</v>
      </c>
      <c r="G12" s="53">
        <v>93</v>
      </c>
      <c r="H12" s="31">
        <v>20.58</v>
      </c>
      <c r="I12" s="35"/>
      <c r="K12" s="5">
        <v>8</v>
      </c>
      <c r="L12" s="30">
        <v>93</v>
      </c>
      <c r="M12" s="30">
        <v>93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93</v>
      </c>
    </row>
    <row r="13" spans="1:19" ht="12.75">
      <c r="A13" s="7" t="s">
        <v>432</v>
      </c>
      <c r="B13" s="7" t="s">
        <v>151</v>
      </c>
      <c r="C13" s="7" t="s">
        <v>85</v>
      </c>
      <c r="D13" s="7" t="s">
        <v>26</v>
      </c>
      <c r="E13" s="35"/>
      <c r="F13" s="7">
        <v>9</v>
      </c>
      <c r="G13" s="53">
        <v>92</v>
      </c>
      <c r="H13" s="31">
        <v>21.13</v>
      </c>
      <c r="I13" s="35"/>
      <c r="K13" s="5">
        <v>9</v>
      </c>
      <c r="L13" s="30">
        <v>92</v>
      </c>
      <c r="M13" s="30">
        <v>92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92</v>
      </c>
    </row>
    <row r="14" spans="1:19" ht="12.75">
      <c r="A14" s="39" t="s">
        <v>249</v>
      </c>
      <c r="B14" s="39" t="s">
        <v>256</v>
      </c>
      <c r="C14" s="7" t="s">
        <v>85</v>
      </c>
      <c r="D14" s="7" t="s">
        <v>115</v>
      </c>
      <c r="E14" s="35"/>
      <c r="F14" s="7">
        <v>10</v>
      </c>
      <c r="G14" s="53">
        <v>91</v>
      </c>
      <c r="H14" s="31">
        <v>21.37</v>
      </c>
      <c r="I14" s="35"/>
      <c r="K14" s="5">
        <v>10</v>
      </c>
      <c r="L14" s="30">
        <v>91</v>
      </c>
      <c r="M14" s="30">
        <v>91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91</v>
      </c>
    </row>
    <row r="15" spans="1:19" ht="12.75">
      <c r="A15" s="7" t="s">
        <v>300</v>
      </c>
      <c r="B15" s="7" t="s">
        <v>234</v>
      </c>
      <c r="C15" s="7" t="s">
        <v>85</v>
      </c>
      <c r="D15" s="7" t="s">
        <v>15</v>
      </c>
      <c r="E15" s="35"/>
      <c r="F15" s="7">
        <v>11</v>
      </c>
      <c r="G15" s="53">
        <v>90</v>
      </c>
      <c r="H15" s="31">
        <v>21.39</v>
      </c>
      <c r="I15" s="35"/>
      <c r="K15" s="5">
        <v>11</v>
      </c>
      <c r="L15" s="30">
        <v>90</v>
      </c>
      <c r="M15" s="30">
        <v>90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90</v>
      </c>
    </row>
    <row r="16" spans="1:19" ht="12.75">
      <c r="A16" s="7" t="s">
        <v>410</v>
      </c>
      <c r="B16" s="7" t="s">
        <v>231</v>
      </c>
      <c r="C16" s="7" t="s">
        <v>85</v>
      </c>
      <c r="D16" s="7" t="s">
        <v>15</v>
      </c>
      <c r="E16" s="35"/>
      <c r="F16" s="7">
        <v>12</v>
      </c>
      <c r="G16" s="53">
        <v>89</v>
      </c>
      <c r="H16" s="31">
        <v>21.49</v>
      </c>
      <c r="I16" s="35"/>
      <c r="K16" s="5">
        <v>12</v>
      </c>
      <c r="L16" s="30">
        <v>89</v>
      </c>
      <c r="M16" s="30">
        <v>89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89</v>
      </c>
    </row>
    <row r="17" spans="1:19" ht="12.75">
      <c r="A17" s="39" t="s">
        <v>255</v>
      </c>
      <c r="B17" s="39" t="s">
        <v>175</v>
      </c>
      <c r="C17" s="7" t="s">
        <v>85</v>
      </c>
      <c r="D17" s="7" t="s">
        <v>20</v>
      </c>
      <c r="E17" s="35"/>
      <c r="F17" s="7">
        <v>13</v>
      </c>
      <c r="G17" s="53">
        <v>88</v>
      </c>
      <c r="H17" s="31">
        <v>22.02</v>
      </c>
      <c r="I17" s="35"/>
      <c r="K17" s="5">
        <v>13</v>
      </c>
      <c r="L17" s="30">
        <v>88</v>
      </c>
      <c r="M17" s="30">
        <v>88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88</v>
      </c>
    </row>
    <row r="18" spans="1:19" ht="12.75">
      <c r="A18" s="7" t="s">
        <v>230</v>
      </c>
      <c r="B18" s="7" t="s">
        <v>150</v>
      </c>
      <c r="C18" s="7" t="s">
        <v>85</v>
      </c>
      <c r="D18" s="7" t="s">
        <v>115</v>
      </c>
      <c r="E18" s="35"/>
      <c r="F18" s="7">
        <v>14</v>
      </c>
      <c r="G18" s="53">
        <v>87</v>
      </c>
      <c r="H18" s="31">
        <v>22.05</v>
      </c>
      <c r="I18" s="35"/>
      <c r="K18" s="5">
        <v>14</v>
      </c>
      <c r="L18" s="30">
        <v>87</v>
      </c>
      <c r="M18" s="30">
        <v>87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87</v>
      </c>
    </row>
    <row r="19" spans="1:19" ht="12.75">
      <c r="A19" s="39" t="s">
        <v>258</v>
      </c>
      <c r="B19" s="39" t="s">
        <v>148</v>
      </c>
      <c r="C19" s="7" t="s">
        <v>85</v>
      </c>
      <c r="D19" s="7" t="s">
        <v>22</v>
      </c>
      <c r="E19" s="35"/>
      <c r="F19" s="7">
        <v>15</v>
      </c>
      <c r="G19" s="53">
        <v>86</v>
      </c>
      <c r="H19" s="31">
        <v>22.25</v>
      </c>
      <c r="I19" s="35"/>
      <c r="K19" s="5">
        <v>15</v>
      </c>
      <c r="L19" s="30">
        <v>86</v>
      </c>
      <c r="M19" s="30">
        <v>86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86</v>
      </c>
    </row>
    <row r="20" spans="1:19" ht="12.75">
      <c r="A20" s="7" t="s">
        <v>462</v>
      </c>
      <c r="B20" s="7" t="s">
        <v>463</v>
      </c>
      <c r="C20" s="7" t="s">
        <v>85</v>
      </c>
      <c r="D20" s="7" t="s">
        <v>15</v>
      </c>
      <c r="E20" s="35"/>
      <c r="F20" s="7">
        <v>16</v>
      </c>
      <c r="G20" s="53">
        <v>85</v>
      </c>
      <c r="H20" s="31">
        <v>22.46</v>
      </c>
      <c r="I20" s="35"/>
      <c r="K20" s="5">
        <v>16</v>
      </c>
      <c r="L20" s="30">
        <v>85</v>
      </c>
      <c r="M20" s="30">
        <v>85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85</v>
      </c>
    </row>
    <row r="21" spans="1:19" ht="12.75">
      <c r="A21" s="7" t="s">
        <v>460</v>
      </c>
      <c r="B21" s="7" t="s">
        <v>461</v>
      </c>
      <c r="C21" s="7" t="s">
        <v>85</v>
      </c>
      <c r="D21" s="7" t="s">
        <v>22</v>
      </c>
      <c r="E21" s="35"/>
      <c r="F21" s="7">
        <v>17</v>
      </c>
      <c r="G21" s="53">
        <v>84</v>
      </c>
      <c r="H21" s="31">
        <v>23.5</v>
      </c>
      <c r="I21" s="35"/>
      <c r="K21" s="5">
        <v>17</v>
      </c>
      <c r="L21" s="30">
        <v>84</v>
      </c>
      <c r="M21" s="30">
        <v>84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84</v>
      </c>
    </row>
    <row r="22" spans="1:19" ht="12.75">
      <c r="A22" s="39" t="s">
        <v>252</v>
      </c>
      <c r="B22" s="39" t="s">
        <v>169</v>
      </c>
      <c r="C22" s="7" t="s">
        <v>85</v>
      </c>
      <c r="D22" s="7" t="s">
        <v>20</v>
      </c>
      <c r="E22" s="35"/>
      <c r="F22" s="7">
        <v>18</v>
      </c>
      <c r="G22" s="53">
        <v>83</v>
      </c>
      <c r="H22" s="31">
        <v>25.45</v>
      </c>
      <c r="I22" s="35"/>
      <c r="K22" s="5">
        <v>18</v>
      </c>
      <c r="L22" s="30">
        <v>83</v>
      </c>
      <c r="M22" s="30">
        <v>83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83</v>
      </c>
    </row>
    <row r="23" spans="1:19" ht="12.75">
      <c r="A23" s="39" t="s">
        <v>257</v>
      </c>
      <c r="B23" s="39" t="s">
        <v>150</v>
      </c>
      <c r="C23" s="7" t="s">
        <v>85</v>
      </c>
      <c r="D23" s="7" t="s">
        <v>130</v>
      </c>
      <c r="E23" s="35"/>
      <c r="F23" s="7">
        <v>19</v>
      </c>
      <c r="G23" s="53">
        <v>82</v>
      </c>
      <c r="H23" s="31">
        <v>26.37</v>
      </c>
      <c r="I23" s="35"/>
      <c r="K23" s="5">
        <v>19</v>
      </c>
      <c r="L23" s="30">
        <v>82</v>
      </c>
      <c r="M23" s="30">
        <v>82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82</v>
      </c>
    </row>
    <row r="24" spans="4:6" ht="12.75">
      <c r="D24" s="14"/>
      <c r="E24" s="9"/>
      <c r="F24" s="9"/>
    </row>
    <row r="25" spans="4:6" ht="12.75">
      <c r="D25" s="14"/>
      <c r="E25" s="9"/>
      <c r="F25" s="9"/>
    </row>
    <row r="26" spans="4:6" ht="12.75">
      <c r="D26" s="14"/>
      <c r="E26" s="9"/>
      <c r="F26" s="9"/>
    </row>
    <row r="27" ht="12.75">
      <c r="D27" s="14"/>
    </row>
  </sheetData>
  <sheetProtection/>
  <autoFilter ref="A4:D23"/>
  <mergeCells count="2">
    <mergeCell ref="K4:S4"/>
    <mergeCell ref="F3:H3"/>
  </mergeCells>
  <conditionalFormatting sqref="G5">
    <cfRule type="cellIs" priority="21" dxfId="6" operator="equal" stopIfTrue="1">
      <formula>0</formula>
    </cfRule>
  </conditionalFormatting>
  <conditionalFormatting sqref="G6:G23">
    <cfRule type="cellIs" priority="10" dxfId="6" operator="equal" stopIfTrue="1">
      <formula>0</formula>
    </cfRule>
  </conditionalFormatting>
  <dataValidations count="7">
    <dataValidation showInputMessage="1" showErrorMessage="1" sqref="D4"/>
    <dataValidation type="list" allowBlank="1" showInputMessage="1" showErrorMessage="1" sqref="C5:C23">
      <formula1>$C$91:$C$100</formula1>
    </dataValidation>
    <dataValidation type="list" showInputMessage="1" showErrorMessage="1" sqref="D28:D174">
      <formula1>'U17 Men'!#REF!</formula1>
    </dataValidation>
    <dataValidation type="list" showInputMessage="1" showErrorMessage="1" sqref="C24:C174">
      <formula1>#REF!</formula1>
    </dataValidation>
    <dataValidation type="list" showInputMessage="1" showErrorMessage="1" sqref="C4">
      <formula1>'U17 Men'!#REF!</formula1>
    </dataValidation>
    <dataValidation type="list" allowBlank="1" showInputMessage="1" showErrorMessage="1" sqref="D5:D23">
      <formula1>'U17 Men'!#REF!</formula1>
    </dataValidation>
    <dataValidation type="list" showInputMessage="1" showErrorMessage="1" sqref="F24:F26">
      <formula1>'U17 Men'!#REF!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" customHeight="1"/>
  <cols>
    <col min="1" max="1" width="16.00390625" style="0" customWidth="1"/>
    <col min="2" max="2" width="11.00390625" style="0" customWidth="1"/>
    <col min="4" max="4" width="23.140625" style="0" customWidth="1"/>
    <col min="5" max="5" width="2.28125" style="0" customWidth="1"/>
    <col min="6" max="8" width="6.7109375" style="0" customWidth="1"/>
    <col min="9" max="9" width="2.421875" style="0" customWidth="1"/>
    <col min="10" max="10" width="2.57421875" style="0" customWidth="1"/>
    <col min="11" max="11" width="7.8515625" style="0" customWidth="1"/>
    <col min="12" max="12" width="8.57421875" style="0" customWidth="1"/>
    <col min="13" max="18" width="3.7109375" style="0" hidden="1" customWidth="1"/>
    <col min="19" max="19" width="8.57421875" style="0" customWidth="1"/>
    <col min="20" max="20" width="6.7109375" style="0" customWidth="1"/>
  </cols>
  <sheetData>
    <row r="1" spans="1:9" ht="12" customHeight="1">
      <c r="A1" s="56" t="s">
        <v>134</v>
      </c>
      <c r="B1" s="45"/>
      <c r="C1" s="45"/>
      <c r="D1" s="45"/>
      <c r="E1" s="45"/>
      <c r="F1" s="45"/>
      <c r="G1" s="45"/>
      <c r="H1" s="45"/>
      <c r="I1" s="45"/>
    </row>
    <row r="2" ht="12" customHeight="1">
      <c r="A2" s="2"/>
    </row>
    <row r="3" spans="6:19" ht="27" customHeight="1">
      <c r="F3" s="98" t="s">
        <v>86</v>
      </c>
      <c r="G3" s="99"/>
      <c r="H3" s="100"/>
      <c r="I3" s="3"/>
      <c r="K3" s="82" t="s">
        <v>101</v>
      </c>
      <c r="L3" s="84" t="s">
        <v>12</v>
      </c>
      <c r="M3" s="36" t="s">
        <v>113</v>
      </c>
      <c r="N3" s="36" t="s">
        <v>110</v>
      </c>
      <c r="O3" s="36" t="s">
        <v>111</v>
      </c>
      <c r="P3" s="36" t="s">
        <v>112</v>
      </c>
      <c r="Q3" s="92" t="s">
        <v>109</v>
      </c>
      <c r="R3" s="92" t="s">
        <v>126</v>
      </c>
      <c r="S3" s="54" t="s">
        <v>114</v>
      </c>
    </row>
    <row r="4" spans="1:19" ht="12" customHeight="1">
      <c r="A4" s="4" t="s">
        <v>0</v>
      </c>
      <c r="B4" s="4" t="s">
        <v>131</v>
      </c>
      <c r="C4" s="4" t="s">
        <v>2</v>
      </c>
      <c r="D4" s="4" t="s">
        <v>3</v>
      </c>
      <c r="E4" s="1"/>
      <c r="F4" s="4" t="s">
        <v>6</v>
      </c>
      <c r="G4" s="4" t="s">
        <v>84</v>
      </c>
      <c r="H4" s="4" t="s">
        <v>5</v>
      </c>
      <c r="I4" s="1"/>
      <c r="K4" s="101" t="s">
        <v>13</v>
      </c>
      <c r="L4" s="101"/>
      <c r="M4" s="101"/>
      <c r="N4" s="101"/>
      <c r="O4" s="101"/>
      <c r="P4" s="101"/>
      <c r="Q4" s="101"/>
      <c r="R4" s="101"/>
      <c r="S4" s="101"/>
    </row>
    <row r="5" spans="1:19" ht="12.75" customHeight="1">
      <c r="A5" s="79" t="s">
        <v>235</v>
      </c>
      <c r="B5" s="79" t="s">
        <v>171</v>
      </c>
      <c r="C5" s="79" t="s">
        <v>124</v>
      </c>
      <c r="D5" s="5" t="s">
        <v>15</v>
      </c>
      <c r="E5" s="35"/>
      <c r="F5" s="5">
        <v>1</v>
      </c>
      <c r="G5" s="53">
        <v>100</v>
      </c>
      <c r="H5" s="6">
        <v>13.16</v>
      </c>
      <c r="K5" s="5">
        <v>1</v>
      </c>
      <c r="L5" s="30">
        <v>100</v>
      </c>
      <c r="M5" s="30">
        <v>100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100</v>
      </c>
    </row>
    <row r="6" spans="1:19" ht="12.75" customHeight="1">
      <c r="A6" s="79" t="s">
        <v>245</v>
      </c>
      <c r="B6" s="79" t="s">
        <v>246</v>
      </c>
      <c r="C6" s="79" t="s">
        <v>124</v>
      </c>
      <c r="D6" s="5" t="s">
        <v>128</v>
      </c>
      <c r="F6" s="5">
        <v>2</v>
      </c>
      <c r="G6" s="53">
        <v>99</v>
      </c>
      <c r="H6" s="6">
        <v>13.42</v>
      </c>
      <c r="K6" s="5">
        <v>2</v>
      </c>
      <c r="L6" s="30">
        <v>99</v>
      </c>
      <c r="M6" s="30">
        <v>99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99</v>
      </c>
    </row>
    <row r="7" spans="1:19" ht="12.75" customHeight="1">
      <c r="A7" s="79" t="s">
        <v>233</v>
      </c>
      <c r="B7" s="79" t="s">
        <v>181</v>
      </c>
      <c r="C7" s="79" t="s">
        <v>124</v>
      </c>
      <c r="D7" s="5" t="s">
        <v>20</v>
      </c>
      <c r="F7" s="5">
        <v>3</v>
      </c>
      <c r="G7" s="53">
        <v>98</v>
      </c>
      <c r="H7" s="6">
        <v>13.44</v>
      </c>
      <c r="K7" s="5">
        <v>3</v>
      </c>
      <c r="L7" s="30">
        <v>98</v>
      </c>
      <c r="M7" s="30">
        <v>98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98</v>
      </c>
    </row>
    <row r="8" spans="1:19" ht="12.75" customHeight="1">
      <c r="A8" s="79" t="s">
        <v>260</v>
      </c>
      <c r="B8" s="79" t="s">
        <v>229</v>
      </c>
      <c r="C8" s="79" t="s">
        <v>124</v>
      </c>
      <c r="D8" s="5" t="s">
        <v>42</v>
      </c>
      <c r="F8" s="5">
        <v>4</v>
      </c>
      <c r="G8" s="53">
        <v>97</v>
      </c>
      <c r="H8" s="6">
        <v>14.25</v>
      </c>
      <c r="K8" s="5">
        <v>4</v>
      </c>
      <c r="L8" s="30">
        <v>97</v>
      </c>
      <c r="M8" s="30">
        <v>97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97</v>
      </c>
    </row>
    <row r="9" spans="1:19" ht="12.75" customHeight="1">
      <c r="A9" s="79" t="s">
        <v>236</v>
      </c>
      <c r="B9" s="79" t="s">
        <v>237</v>
      </c>
      <c r="C9" s="79" t="s">
        <v>124</v>
      </c>
      <c r="D9" s="5" t="s">
        <v>135</v>
      </c>
      <c r="F9" s="5">
        <v>5</v>
      </c>
      <c r="G9" s="53">
        <v>96</v>
      </c>
      <c r="H9" s="6">
        <v>14.39</v>
      </c>
      <c r="K9" s="5">
        <v>5</v>
      </c>
      <c r="L9" s="30">
        <v>96</v>
      </c>
      <c r="M9" s="30">
        <v>96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96</v>
      </c>
    </row>
    <row r="10" spans="1:19" ht="12.75" customHeight="1">
      <c r="A10" s="79" t="s">
        <v>222</v>
      </c>
      <c r="B10" s="79" t="s">
        <v>223</v>
      </c>
      <c r="C10" s="79" t="s">
        <v>124</v>
      </c>
      <c r="D10" s="5" t="s">
        <v>39</v>
      </c>
      <c r="F10" s="5">
        <v>6</v>
      </c>
      <c r="G10" s="53">
        <v>95</v>
      </c>
      <c r="H10" s="6">
        <v>14.41</v>
      </c>
      <c r="K10" s="5">
        <v>6</v>
      </c>
      <c r="L10" s="30">
        <v>95</v>
      </c>
      <c r="M10" s="30">
        <v>95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95</v>
      </c>
    </row>
    <row r="11" spans="1:19" ht="12.75" customHeight="1">
      <c r="A11" s="5" t="s">
        <v>430</v>
      </c>
      <c r="B11" s="5" t="s">
        <v>234</v>
      </c>
      <c r="C11" s="79" t="s">
        <v>124</v>
      </c>
      <c r="D11" s="5" t="s">
        <v>26</v>
      </c>
      <c r="F11" s="5">
        <v>7</v>
      </c>
      <c r="G11" s="53">
        <v>94</v>
      </c>
      <c r="H11" s="6">
        <v>14.42</v>
      </c>
      <c r="K11" s="5">
        <v>7</v>
      </c>
      <c r="L11" s="30">
        <v>94</v>
      </c>
      <c r="M11" s="30">
        <v>94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v>94</v>
      </c>
    </row>
    <row r="12" spans="1:19" ht="12.75" customHeight="1">
      <c r="A12" s="79" t="s">
        <v>226</v>
      </c>
      <c r="B12" s="79" t="s">
        <v>171</v>
      </c>
      <c r="C12" s="79" t="s">
        <v>124</v>
      </c>
      <c r="D12" s="5" t="s">
        <v>115</v>
      </c>
      <c r="F12" s="5">
        <v>8</v>
      </c>
      <c r="G12" s="53">
        <v>93</v>
      </c>
      <c r="H12" s="6">
        <v>14.54</v>
      </c>
      <c r="K12" s="5">
        <v>8</v>
      </c>
      <c r="L12" s="30">
        <v>93</v>
      </c>
      <c r="M12" s="30">
        <v>93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93</v>
      </c>
    </row>
    <row r="13" spans="1:19" ht="12.75" customHeight="1">
      <c r="A13" s="79" t="s">
        <v>192</v>
      </c>
      <c r="B13" s="79" t="s">
        <v>143</v>
      </c>
      <c r="C13" s="79" t="s">
        <v>124</v>
      </c>
      <c r="D13" s="5" t="s">
        <v>135</v>
      </c>
      <c r="F13" s="5">
        <v>9</v>
      </c>
      <c r="G13" s="53">
        <v>92</v>
      </c>
      <c r="H13" s="6">
        <v>15.03</v>
      </c>
      <c r="K13" s="5">
        <v>9</v>
      </c>
      <c r="L13" s="30">
        <v>92</v>
      </c>
      <c r="M13" s="30">
        <v>92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92</v>
      </c>
    </row>
    <row r="14" spans="1:19" ht="12.75" customHeight="1">
      <c r="A14" s="79" t="s">
        <v>440</v>
      </c>
      <c r="B14" s="79" t="s">
        <v>193</v>
      </c>
      <c r="C14" s="79" t="s">
        <v>124</v>
      </c>
      <c r="D14" s="5" t="s">
        <v>42</v>
      </c>
      <c r="F14" s="5">
        <v>10</v>
      </c>
      <c r="G14" s="53">
        <v>91</v>
      </c>
      <c r="H14" s="6">
        <v>15.16</v>
      </c>
      <c r="K14" s="5">
        <v>10</v>
      </c>
      <c r="L14" s="30">
        <v>91</v>
      </c>
      <c r="M14" s="30">
        <v>91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91</v>
      </c>
    </row>
    <row r="15" spans="1:19" ht="12.75" customHeight="1">
      <c r="A15" s="5" t="s">
        <v>359</v>
      </c>
      <c r="B15" s="5" t="s">
        <v>184</v>
      </c>
      <c r="C15" s="79" t="s">
        <v>124</v>
      </c>
      <c r="D15" s="5" t="s">
        <v>129</v>
      </c>
      <c r="F15" s="5">
        <v>11</v>
      </c>
      <c r="G15" s="53">
        <v>90</v>
      </c>
      <c r="H15" s="6">
        <v>15.2</v>
      </c>
      <c r="K15" s="5">
        <v>11</v>
      </c>
      <c r="L15" s="30">
        <v>90</v>
      </c>
      <c r="M15" s="30">
        <v>90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90</v>
      </c>
    </row>
    <row r="16" spans="1:19" ht="12.75" customHeight="1">
      <c r="A16" s="79" t="s">
        <v>459</v>
      </c>
      <c r="B16" s="79" t="s">
        <v>143</v>
      </c>
      <c r="C16" s="79" t="s">
        <v>124</v>
      </c>
      <c r="D16" s="5" t="s">
        <v>42</v>
      </c>
      <c r="F16" s="5">
        <v>12</v>
      </c>
      <c r="G16" s="53">
        <v>89</v>
      </c>
      <c r="H16" s="6">
        <v>15.27</v>
      </c>
      <c r="K16" s="5">
        <v>12</v>
      </c>
      <c r="L16" s="30">
        <v>89</v>
      </c>
      <c r="M16" s="30">
        <v>89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89</v>
      </c>
    </row>
    <row r="17" spans="1:19" ht="12.75" customHeight="1">
      <c r="A17" s="79" t="s">
        <v>243</v>
      </c>
      <c r="B17" s="79" t="s">
        <v>244</v>
      </c>
      <c r="C17" s="79" t="s">
        <v>124</v>
      </c>
      <c r="D17" s="5" t="s">
        <v>42</v>
      </c>
      <c r="F17" s="5">
        <v>13</v>
      </c>
      <c r="G17" s="53">
        <v>88</v>
      </c>
      <c r="H17" s="6">
        <v>15.53</v>
      </c>
      <c r="K17" s="5">
        <v>13</v>
      </c>
      <c r="L17" s="30">
        <v>88</v>
      </c>
      <c r="M17" s="30">
        <v>88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88</v>
      </c>
    </row>
    <row r="18" spans="1:19" ht="12.75" customHeight="1">
      <c r="A18" s="5" t="s">
        <v>248</v>
      </c>
      <c r="B18" s="5" t="s">
        <v>144</v>
      </c>
      <c r="C18" s="79" t="s">
        <v>124</v>
      </c>
      <c r="D18" s="5" t="s">
        <v>39</v>
      </c>
      <c r="F18" s="5">
        <v>14</v>
      </c>
      <c r="G18" s="53">
        <v>87</v>
      </c>
      <c r="H18" s="6">
        <v>16.03</v>
      </c>
      <c r="K18" s="5">
        <v>14</v>
      </c>
      <c r="L18" s="30">
        <v>87</v>
      </c>
      <c r="M18" s="30">
        <v>87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87</v>
      </c>
    </row>
    <row r="19" spans="1:19" ht="12.75" customHeight="1">
      <c r="A19" s="79" t="s">
        <v>240</v>
      </c>
      <c r="B19" s="79" t="s">
        <v>171</v>
      </c>
      <c r="C19" s="79" t="s">
        <v>124</v>
      </c>
      <c r="D19" s="5" t="s">
        <v>128</v>
      </c>
      <c r="E19" s="35"/>
      <c r="F19" s="5">
        <v>15</v>
      </c>
      <c r="G19" s="53">
        <v>86</v>
      </c>
      <c r="H19" s="6">
        <v>16.09</v>
      </c>
      <c r="K19" s="5">
        <v>15</v>
      </c>
      <c r="L19" s="30">
        <v>86</v>
      </c>
      <c r="M19" s="30">
        <v>86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86</v>
      </c>
    </row>
    <row r="20" spans="1:19" ht="12.75" customHeight="1">
      <c r="A20" s="79" t="s">
        <v>228</v>
      </c>
      <c r="B20" s="79" t="s">
        <v>224</v>
      </c>
      <c r="C20" s="79" t="s">
        <v>124</v>
      </c>
      <c r="D20" s="5" t="s">
        <v>42</v>
      </c>
      <c r="F20" s="5">
        <v>16</v>
      </c>
      <c r="G20" s="53">
        <v>85</v>
      </c>
      <c r="H20" s="6">
        <v>16.16</v>
      </c>
      <c r="K20" s="5">
        <v>16</v>
      </c>
      <c r="L20" s="30">
        <v>85</v>
      </c>
      <c r="M20" s="30">
        <v>85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85</v>
      </c>
    </row>
    <row r="21" spans="1:19" ht="12.75" customHeight="1">
      <c r="A21" s="7" t="s">
        <v>237</v>
      </c>
      <c r="B21" s="7" t="s">
        <v>444</v>
      </c>
      <c r="C21" s="79" t="s">
        <v>124</v>
      </c>
      <c r="D21" s="5" t="s">
        <v>39</v>
      </c>
      <c r="F21" s="5">
        <v>17</v>
      </c>
      <c r="G21" s="53">
        <v>84</v>
      </c>
      <c r="H21" s="6">
        <v>16.37</v>
      </c>
      <c r="K21" s="5">
        <v>17</v>
      </c>
      <c r="L21" s="30">
        <v>84</v>
      </c>
      <c r="M21" s="30">
        <v>84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84</v>
      </c>
    </row>
    <row r="22" spans="1:19" ht="12.75" customHeight="1">
      <c r="A22" s="79" t="s">
        <v>186</v>
      </c>
      <c r="B22" s="79" t="s">
        <v>179</v>
      </c>
      <c r="C22" s="79" t="s">
        <v>124</v>
      </c>
      <c r="D22" s="5" t="s">
        <v>22</v>
      </c>
      <c r="F22" s="5">
        <v>18</v>
      </c>
      <c r="G22" s="53">
        <v>83</v>
      </c>
      <c r="H22" s="6">
        <v>16.39</v>
      </c>
      <c r="K22" s="5">
        <v>18</v>
      </c>
      <c r="L22" s="30">
        <v>83</v>
      </c>
      <c r="M22" s="30">
        <v>83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83</v>
      </c>
    </row>
    <row r="23" spans="1:19" ht="12.75" customHeight="1">
      <c r="A23" s="79" t="s">
        <v>227</v>
      </c>
      <c r="B23" s="79" t="s">
        <v>225</v>
      </c>
      <c r="C23" s="79" t="s">
        <v>124</v>
      </c>
      <c r="D23" s="5" t="s">
        <v>22</v>
      </c>
      <c r="F23" s="5">
        <v>19</v>
      </c>
      <c r="G23" s="53">
        <v>82</v>
      </c>
      <c r="H23" s="6">
        <v>16.49</v>
      </c>
      <c r="K23" s="5">
        <v>19</v>
      </c>
      <c r="L23" s="30">
        <v>82</v>
      </c>
      <c r="M23" s="30">
        <v>82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82</v>
      </c>
    </row>
    <row r="24" spans="1:19" ht="12.75" customHeight="1">
      <c r="A24" s="79" t="s">
        <v>241</v>
      </c>
      <c r="B24" s="79" t="s">
        <v>189</v>
      </c>
      <c r="C24" s="79" t="s">
        <v>124</v>
      </c>
      <c r="D24" s="5" t="s">
        <v>42</v>
      </c>
      <c r="F24" s="5">
        <v>20</v>
      </c>
      <c r="G24" s="53">
        <v>81</v>
      </c>
      <c r="H24" s="6">
        <v>17.06</v>
      </c>
      <c r="K24" s="5">
        <v>20</v>
      </c>
      <c r="L24" s="30">
        <v>81</v>
      </c>
      <c r="M24" s="30">
        <v>81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81</v>
      </c>
    </row>
    <row r="25" spans="1:19" ht="12.75" customHeight="1">
      <c r="A25" s="79" t="s">
        <v>167</v>
      </c>
      <c r="B25" s="79" t="s">
        <v>199</v>
      </c>
      <c r="C25" s="79" t="s">
        <v>124</v>
      </c>
      <c r="D25" s="5" t="s">
        <v>15</v>
      </c>
      <c r="F25" s="5">
        <v>21</v>
      </c>
      <c r="G25" s="53">
        <v>80</v>
      </c>
      <c r="H25" s="6">
        <v>17.13</v>
      </c>
      <c r="K25" s="5">
        <v>21</v>
      </c>
      <c r="L25" s="30">
        <v>80</v>
      </c>
      <c r="M25" s="30">
        <v>80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80</v>
      </c>
    </row>
    <row r="26" spans="1:19" ht="12.75" customHeight="1">
      <c r="A26" s="39" t="s">
        <v>232</v>
      </c>
      <c r="B26" s="39" t="s">
        <v>137</v>
      </c>
      <c r="C26" s="79" t="s">
        <v>124</v>
      </c>
      <c r="D26" s="5" t="s">
        <v>27</v>
      </c>
      <c r="F26" s="5">
        <v>22</v>
      </c>
      <c r="G26" s="53">
        <v>79</v>
      </c>
      <c r="H26" s="6">
        <v>17.39</v>
      </c>
      <c r="K26" s="5">
        <v>22</v>
      </c>
      <c r="L26" s="30">
        <v>79</v>
      </c>
      <c r="M26" s="30">
        <v>79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79</v>
      </c>
    </row>
    <row r="27" spans="1:19" ht="12.75" customHeight="1">
      <c r="A27" s="5" t="s">
        <v>445</v>
      </c>
      <c r="B27" s="5" t="s">
        <v>446</v>
      </c>
      <c r="C27" s="79" t="s">
        <v>124</v>
      </c>
      <c r="D27" s="5" t="s">
        <v>15</v>
      </c>
      <c r="E27" s="35"/>
      <c r="F27" s="5">
        <v>23</v>
      </c>
      <c r="G27" s="53">
        <v>78</v>
      </c>
      <c r="H27" s="6">
        <v>19.08</v>
      </c>
      <c r="K27" s="5">
        <v>23</v>
      </c>
      <c r="L27" s="30">
        <v>78</v>
      </c>
      <c r="M27" s="30">
        <v>78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78</v>
      </c>
    </row>
  </sheetData>
  <sheetProtection/>
  <autoFilter ref="A4:D27"/>
  <mergeCells count="2">
    <mergeCell ref="K4:S4"/>
    <mergeCell ref="F3:H3"/>
  </mergeCells>
  <conditionalFormatting sqref="G5">
    <cfRule type="cellIs" priority="18" dxfId="0" operator="equal" stopIfTrue="1">
      <formula>0</formula>
    </cfRule>
  </conditionalFormatting>
  <conditionalFormatting sqref="G6:G27">
    <cfRule type="cellIs" priority="8" dxfId="0" operator="equal" stopIfTrue="1">
      <formula>0</formula>
    </cfRule>
  </conditionalFormatting>
  <dataValidations count="5">
    <dataValidation showInputMessage="1" showErrorMessage="1" sqref="D4 C5:C27"/>
    <dataValidation type="list" showInputMessage="1" showErrorMessage="1" sqref="C46:C174">
      <formula1>#REF!</formula1>
    </dataValidation>
    <dataValidation type="list" showInputMessage="1" showErrorMessage="1" sqref="D28:D174">
      <formula1>#REF!</formula1>
    </dataValidation>
    <dataValidation type="list" showInputMessage="1" showErrorMessage="1" sqref="C4">
      <formula1>'U15 Boys'!#REF!</formula1>
    </dataValidation>
    <dataValidation type="list" showInputMessage="1" showErrorMessage="1" sqref="D5:D27">
      <formula1>'U15 Boys'!#REF!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33" r:id="rId1"/>
  <headerFooter alignWithMargins="0">
    <oddFooter>&amp;L&amp;F\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46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7"/>
    </sheetView>
  </sheetViews>
  <sheetFormatPr defaultColWidth="9.140625" defaultRowHeight="12.75"/>
  <cols>
    <col min="1" max="1" width="12.8515625" style="0" customWidth="1"/>
    <col min="4" max="4" width="20.57421875" style="0" customWidth="1"/>
    <col min="5" max="5" width="2.421875" style="0" customWidth="1"/>
    <col min="6" max="6" width="5.00390625" style="0" customWidth="1"/>
    <col min="7" max="7" width="7.00390625" style="0" customWidth="1"/>
    <col min="8" max="8" width="7.28125" style="0" customWidth="1"/>
    <col min="9" max="9" width="4.281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1" width="10.140625" style="0" customWidth="1"/>
  </cols>
  <sheetData>
    <row r="1" ht="12.75">
      <c r="A1" s="2" t="str">
        <f>+'Fees Summary'!A1:O1</f>
        <v>Charles Stanley Westward League 2022/23</v>
      </c>
    </row>
    <row r="2" spans="1:33" ht="12.75">
      <c r="A2" s="2"/>
      <c r="AG2" s="1" t="s">
        <v>67</v>
      </c>
    </row>
    <row r="3" spans="6:39" ht="12.75">
      <c r="F3" s="98" t="s">
        <v>9</v>
      </c>
      <c r="G3" s="99"/>
      <c r="H3" s="100"/>
      <c r="I3" s="3"/>
      <c r="J3" s="98" t="s">
        <v>4</v>
      </c>
      <c r="K3" s="99"/>
      <c r="L3" s="100"/>
      <c r="N3" s="98" t="s">
        <v>10</v>
      </c>
      <c r="O3" s="99"/>
      <c r="P3" s="100"/>
      <c r="R3" s="98" t="s">
        <v>11</v>
      </c>
      <c r="S3" s="99"/>
      <c r="T3" s="100"/>
      <c r="V3" s="98" t="s">
        <v>80</v>
      </c>
      <c r="W3" s="99"/>
      <c r="X3" s="100"/>
      <c r="Z3" s="98" t="s">
        <v>82</v>
      </c>
      <c r="AA3" s="99"/>
      <c r="AB3" s="100"/>
      <c r="AD3" s="102" t="s">
        <v>12</v>
      </c>
      <c r="AE3" s="103"/>
      <c r="AG3" s="11" t="s">
        <v>9</v>
      </c>
      <c r="AH3" s="11" t="s">
        <v>4</v>
      </c>
      <c r="AI3" s="11" t="s">
        <v>10</v>
      </c>
      <c r="AJ3" s="11" t="s">
        <v>11</v>
      </c>
      <c r="AK3" s="11" t="s">
        <v>81</v>
      </c>
      <c r="AL3" s="11" t="s">
        <v>82</v>
      </c>
      <c r="AM3" s="11" t="s">
        <v>62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6</v>
      </c>
      <c r="G4" s="4" t="s">
        <v>5</v>
      </c>
      <c r="H4" s="4" t="s">
        <v>7</v>
      </c>
      <c r="I4" s="1"/>
      <c r="J4" s="4" t="s">
        <v>6</v>
      </c>
      <c r="K4" s="4" t="s">
        <v>5</v>
      </c>
      <c r="L4" s="4" t="s">
        <v>7</v>
      </c>
      <c r="N4" s="4" t="s">
        <v>6</v>
      </c>
      <c r="O4" s="4" t="s">
        <v>5</v>
      </c>
      <c r="P4" s="4" t="s">
        <v>7</v>
      </c>
      <c r="R4" s="4" t="s">
        <v>6</v>
      </c>
      <c r="S4" s="4" t="s">
        <v>5</v>
      </c>
      <c r="T4" s="4" t="s">
        <v>7</v>
      </c>
      <c r="V4" s="4" t="s">
        <v>6</v>
      </c>
      <c r="W4" s="4" t="s">
        <v>5</v>
      </c>
      <c r="X4" s="4" t="s">
        <v>7</v>
      </c>
      <c r="Z4" s="4" t="s">
        <v>6</v>
      </c>
      <c r="AA4" s="4" t="s">
        <v>5</v>
      </c>
      <c r="AB4" s="4" t="s">
        <v>7</v>
      </c>
      <c r="AD4" s="4" t="s">
        <v>13</v>
      </c>
      <c r="AE4" s="4" t="s">
        <v>68</v>
      </c>
    </row>
    <row r="5" spans="1:39" ht="12.75">
      <c r="A5" s="5"/>
      <c r="B5" s="5"/>
      <c r="C5" s="5"/>
      <c r="D5" s="5"/>
      <c r="F5" s="5"/>
      <c r="G5" s="6"/>
      <c r="H5" s="5"/>
      <c r="J5" s="5"/>
      <c r="K5" s="5"/>
      <c r="L5" s="5"/>
      <c r="N5" s="5"/>
      <c r="O5" s="5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4">
        <f>IF(F5&gt;0,0.5,0)</f>
        <v>0</v>
      </c>
      <c r="AH5" s="24">
        <f>IF(J5&gt;0,0.5,0)</f>
        <v>0</v>
      </c>
      <c r="AI5" s="24">
        <f>IF(N5&gt;0,0.5,0)</f>
        <v>0</v>
      </c>
      <c r="AJ5" s="24">
        <f>IF(R5&gt;0,0.5,0)</f>
        <v>0</v>
      </c>
      <c r="AK5" s="24">
        <f>IF(V5&gt;0,0.5,0)</f>
        <v>0</v>
      </c>
      <c r="AL5" s="24">
        <f>IF(Z5&gt;0,0.5,0)</f>
        <v>0</v>
      </c>
      <c r="AM5" s="24">
        <f>SUM(AG5:AL5)</f>
        <v>0</v>
      </c>
    </row>
    <row r="6" spans="1:39" ht="12.75">
      <c r="A6" s="5"/>
      <c r="B6" s="5"/>
      <c r="C6" s="5"/>
      <c r="D6" s="7"/>
      <c r="F6" s="5"/>
      <c r="G6" s="6"/>
      <c r="H6" s="5"/>
      <c r="J6" s="5"/>
      <c r="K6" s="5"/>
      <c r="L6" s="5"/>
      <c r="N6" s="5"/>
      <c r="O6" s="5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4">
        <f>IF(F6&gt;0,0.5,0)</f>
        <v>0</v>
      </c>
      <c r="AH6" s="24">
        <f>IF(J6&gt;0,0.5,0)</f>
        <v>0</v>
      </c>
      <c r="AI6" s="24">
        <f>IF(N6&gt;0,0.5,0)</f>
        <v>0</v>
      </c>
      <c r="AJ6" s="24">
        <f>IF(R6&gt;0,0.5,0)</f>
        <v>0</v>
      </c>
      <c r="AK6" s="24">
        <f>IF(V6&gt;0,0.5,0)</f>
        <v>0</v>
      </c>
      <c r="AL6" s="24">
        <f>IF(Z6&gt;0,0.5,0)</f>
        <v>0</v>
      </c>
      <c r="AM6" s="24">
        <f>SUM(AG6:AL6)</f>
        <v>0</v>
      </c>
    </row>
    <row r="7" spans="1:39" ht="12.75">
      <c r="A7" s="5"/>
      <c r="B7" s="5"/>
      <c r="C7" s="5"/>
      <c r="D7" s="7"/>
      <c r="F7" s="5"/>
      <c r="G7" s="6"/>
      <c r="H7" s="5"/>
      <c r="J7" s="5"/>
      <c r="K7" s="5"/>
      <c r="L7" s="5"/>
      <c r="N7" s="5"/>
      <c r="O7" s="5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4">
        <f>IF(F7&gt;0,0.5,0)</f>
        <v>0</v>
      </c>
      <c r="AH7" s="24">
        <f>IF(J7&gt;0,0.5,0)</f>
        <v>0</v>
      </c>
      <c r="AI7" s="24">
        <f>IF(N7&gt;0,0.5,0)</f>
        <v>0</v>
      </c>
      <c r="AJ7" s="24">
        <f>IF(R7&gt;0,0.5,0)</f>
        <v>0</v>
      </c>
      <c r="AK7" s="24">
        <f>IF(V7&gt;0,0.5,0)</f>
        <v>0</v>
      </c>
      <c r="AL7" s="24">
        <f>IF(Z7&gt;0,0.5,0)</f>
        <v>0</v>
      </c>
      <c r="AM7" s="24">
        <f>SUM(AG7:AL7)</f>
        <v>0</v>
      </c>
    </row>
    <row r="8" spans="1:39" ht="12.75">
      <c r="A8" s="5"/>
      <c r="B8" s="5"/>
      <c r="C8" s="5"/>
      <c r="D8" s="7"/>
      <c r="F8" s="5"/>
      <c r="G8" s="6"/>
      <c r="H8" s="5"/>
      <c r="J8" s="5"/>
      <c r="K8" s="5"/>
      <c r="L8" s="5"/>
      <c r="N8" s="5"/>
      <c r="O8" s="5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4">
        <f>IF(F8&gt;0,0.5,0)</f>
        <v>0</v>
      </c>
      <c r="AH8" s="24">
        <f>IF(J8&gt;0,0.5,0)</f>
        <v>0</v>
      </c>
      <c r="AI8" s="24">
        <f>IF(N8&gt;0,0.5,0)</f>
        <v>0</v>
      </c>
      <c r="AJ8" s="24">
        <f>IF(R8&gt;0,0.5,0)</f>
        <v>0</v>
      </c>
      <c r="AK8" s="24">
        <f>IF(V8&gt;0,0.5,0)</f>
        <v>0</v>
      </c>
      <c r="AL8" s="24">
        <f>IF(Z8&gt;0,0.5,0)</f>
        <v>0</v>
      </c>
      <c r="AM8" s="24">
        <f>SUM(AG8:AL8)</f>
        <v>0</v>
      </c>
    </row>
    <row r="9" s="27" customFormat="1" ht="12.75"/>
    <row r="11" spans="3:4" ht="12.75">
      <c r="C11" s="15" t="s">
        <v>45</v>
      </c>
      <c r="D11" s="15" t="s">
        <v>14</v>
      </c>
    </row>
    <row r="12" spans="3:39" ht="12.75">
      <c r="C12" s="9" t="s">
        <v>46</v>
      </c>
      <c r="D12" s="9" t="s">
        <v>17</v>
      </c>
      <c r="AG12" s="12">
        <f aca="true" t="shared" si="0" ref="AG12:AG45">SUMIF($D$5:$D$8,$D12,$AG$5:$AG$8)</f>
        <v>0</v>
      </c>
      <c r="AH12" s="12">
        <f aca="true" t="shared" si="1" ref="AH12:AH45">SUMIF($D$5:$D$8,$D12,$AH$5:$AH$8)</f>
        <v>0</v>
      </c>
      <c r="AI12" s="12">
        <f aca="true" t="shared" si="2" ref="AI12:AI45">SUMIF($D$5:$D$8,$D12,$AI$5:$AI$8)</f>
        <v>0</v>
      </c>
      <c r="AJ12" s="12">
        <f aca="true" t="shared" si="3" ref="AJ12:AJ45">SUMIF($D$5:$D$8,$D12,$AJ$5:$AJ$8)</f>
        <v>0</v>
      </c>
      <c r="AK12" s="12">
        <f aca="true" t="shared" si="4" ref="AK12:AK45">SUMIF($D$5:$D$8,$D12,$AK$5:$AK$8)</f>
        <v>0</v>
      </c>
      <c r="AL12" s="12">
        <f aca="true" t="shared" si="5" ref="AL12:AL45">SUMIF($D$5:$D$8,$D12,$AL$5:$AL$8)</f>
        <v>0</v>
      </c>
      <c r="AM12" s="24">
        <f>SUM(AG12:AL12)</f>
        <v>0</v>
      </c>
    </row>
    <row r="13" spans="3:39" ht="12.75">
      <c r="C13" s="9" t="s">
        <v>47</v>
      </c>
      <c r="D13" s="9" t="s">
        <v>18</v>
      </c>
      <c r="AG13" s="12">
        <f t="shared" si="0"/>
        <v>0</v>
      </c>
      <c r="AH13" s="12">
        <f t="shared" si="1"/>
        <v>0</v>
      </c>
      <c r="AI13" s="12">
        <f t="shared" si="2"/>
        <v>0</v>
      </c>
      <c r="AJ13" s="12">
        <f t="shared" si="3"/>
        <v>0</v>
      </c>
      <c r="AK13" s="12">
        <f t="shared" si="4"/>
        <v>0</v>
      </c>
      <c r="AL13" s="12">
        <f t="shared" si="5"/>
        <v>0</v>
      </c>
      <c r="AM13" s="24">
        <f aca="true" t="shared" si="6" ref="AM13:AM45">SUM(AG13:AL13)</f>
        <v>0</v>
      </c>
    </row>
    <row r="14" spans="3:39" ht="12.75">
      <c r="C14" s="9" t="s">
        <v>56</v>
      </c>
      <c r="D14" s="9" t="s">
        <v>19</v>
      </c>
      <c r="AG14" s="12">
        <f t="shared" si="0"/>
        <v>0</v>
      </c>
      <c r="AH14" s="12">
        <f t="shared" si="1"/>
        <v>0</v>
      </c>
      <c r="AI14" s="12">
        <f t="shared" si="2"/>
        <v>0</v>
      </c>
      <c r="AJ14" s="12">
        <f t="shared" si="3"/>
        <v>0</v>
      </c>
      <c r="AK14" s="12">
        <f t="shared" si="4"/>
        <v>0</v>
      </c>
      <c r="AL14" s="12">
        <f t="shared" si="5"/>
        <v>0</v>
      </c>
      <c r="AM14" s="24">
        <f t="shared" si="6"/>
        <v>0</v>
      </c>
    </row>
    <row r="15" spans="3:39" ht="12.75">
      <c r="C15" s="9" t="s">
        <v>57</v>
      </c>
      <c r="D15" s="9" t="s">
        <v>21</v>
      </c>
      <c r="AG15" s="12">
        <f t="shared" si="0"/>
        <v>0</v>
      </c>
      <c r="AH15" s="12">
        <f t="shared" si="1"/>
        <v>0</v>
      </c>
      <c r="AI15" s="12">
        <f t="shared" si="2"/>
        <v>0</v>
      </c>
      <c r="AJ15" s="12">
        <f t="shared" si="3"/>
        <v>0</v>
      </c>
      <c r="AK15" s="12">
        <f t="shared" si="4"/>
        <v>0</v>
      </c>
      <c r="AL15" s="12">
        <f t="shared" si="5"/>
        <v>0</v>
      </c>
      <c r="AM15" s="24">
        <f t="shared" si="6"/>
        <v>0</v>
      </c>
    </row>
    <row r="16" spans="3:39" ht="12.75">
      <c r="C16" s="9" t="s">
        <v>58</v>
      </c>
      <c r="D16" s="9" t="s">
        <v>20</v>
      </c>
      <c r="AG16" s="12">
        <f t="shared" si="0"/>
        <v>0</v>
      </c>
      <c r="AH16" s="12">
        <f t="shared" si="1"/>
        <v>0</v>
      </c>
      <c r="AI16" s="12">
        <f t="shared" si="2"/>
        <v>0</v>
      </c>
      <c r="AJ16" s="12">
        <f t="shared" si="3"/>
        <v>0</v>
      </c>
      <c r="AK16" s="12">
        <f t="shared" si="4"/>
        <v>0</v>
      </c>
      <c r="AL16" s="12">
        <f t="shared" si="5"/>
        <v>0</v>
      </c>
      <c r="AM16" s="24">
        <f t="shared" si="6"/>
        <v>0</v>
      </c>
    </row>
    <row r="17" spans="3:39" ht="12.75">
      <c r="C17" s="9" t="s">
        <v>59</v>
      </c>
      <c r="D17" s="9" t="s">
        <v>22</v>
      </c>
      <c r="AG17" s="12">
        <f t="shared" si="0"/>
        <v>0</v>
      </c>
      <c r="AH17" s="12">
        <f t="shared" si="1"/>
        <v>0</v>
      </c>
      <c r="AI17" s="12">
        <f t="shared" si="2"/>
        <v>0</v>
      </c>
      <c r="AJ17" s="12">
        <f t="shared" si="3"/>
        <v>0</v>
      </c>
      <c r="AK17" s="12">
        <f t="shared" si="4"/>
        <v>0</v>
      </c>
      <c r="AL17" s="12">
        <f t="shared" si="5"/>
        <v>0</v>
      </c>
      <c r="AM17" s="24">
        <f t="shared" si="6"/>
        <v>0</v>
      </c>
    </row>
    <row r="18" spans="3:39" ht="12.75">
      <c r="C18" s="9" t="s">
        <v>54</v>
      </c>
      <c r="D18" s="9" t="s">
        <v>23</v>
      </c>
      <c r="AG18" s="12">
        <f t="shared" si="0"/>
        <v>0</v>
      </c>
      <c r="AH18" s="12">
        <f t="shared" si="1"/>
        <v>0</v>
      </c>
      <c r="AI18" s="12">
        <f t="shared" si="2"/>
        <v>0</v>
      </c>
      <c r="AJ18" s="12">
        <f t="shared" si="3"/>
        <v>0</v>
      </c>
      <c r="AK18" s="12">
        <f t="shared" si="4"/>
        <v>0</v>
      </c>
      <c r="AL18" s="12">
        <f t="shared" si="5"/>
        <v>0</v>
      </c>
      <c r="AM18" s="24">
        <f t="shared" si="6"/>
        <v>0</v>
      </c>
    </row>
    <row r="19" spans="3:39" ht="12.75">
      <c r="C19" s="9" t="s">
        <v>55</v>
      </c>
      <c r="D19" s="9" t="s">
        <v>24</v>
      </c>
      <c r="AG19" s="12">
        <f t="shared" si="0"/>
        <v>0</v>
      </c>
      <c r="AH19" s="12">
        <f t="shared" si="1"/>
        <v>0</v>
      </c>
      <c r="AI19" s="12">
        <f t="shared" si="2"/>
        <v>0</v>
      </c>
      <c r="AJ19" s="12">
        <f t="shared" si="3"/>
        <v>0</v>
      </c>
      <c r="AK19" s="12">
        <f t="shared" si="4"/>
        <v>0</v>
      </c>
      <c r="AL19" s="12">
        <f t="shared" si="5"/>
        <v>0</v>
      </c>
      <c r="AM19" s="24">
        <f t="shared" si="6"/>
        <v>0</v>
      </c>
    </row>
    <row r="20" spans="3:39" ht="12.75">
      <c r="C20" s="9" t="s">
        <v>61</v>
      </c>
      <c r="D20" s="9" t="s">
        <v>27</v>
      </c>
      <c r="AG20" s="12">
        <f t="shared" si="0"/>
        <v>0</v>
      </c>
      <c r="AH20" s="12">
        <f t="shared" si="1"/>
        <v>0</v>
      </c>
      <c r="AI20" s="12">
        <f t="shared" si="2"/>
        <v>0</v>
      </c>
      <c r="AJ20" s="12">
        <f t="shared" si="3"/>
        <v>0</v>
      </c>
      <c r="AK20" s="12">
        <f t="shared" si="4"/>
        <v>0</v>
      </c>
      <c r="AL20" s="12">
        <f t="shared" si="5"/>
        <v>0</v>
      </c>
      <c r="AM20" s="24">
        <f t="shared" si="6"/>
        <v>0</v>
      </c>
    </row>
    <row r="21" spans="3:39" ht="12.75">
      <c r="C21" s="9" t="s">
        <v>60</v>
      </c>
      <c r="D21" s="9" t="s">
        <v>26</v>
      </c>
      <c r="AG21" s="12">
        <f t="shared" si="0"/>
        <v>0</v>
      </c>
      <c r="AH21" s="12">
        <f t="shared" si="1"/>
        <v>0</v>
      </c>
      <c r="AI21" s="12">
        <f t="shared" si="2"/>
        <v>0</v>
      </c>
      <c r="AJ21" s="12">
        <f t="shared" si="3"/>
        <v>0</v>
      </c>
      <c r="AK21" s="12">
        <f t="shared" si="4"/>
        <v>0</v>
      </c>
      <c r="AL21" s="12">
        <f t="shared" si="5"/>
        <v>0</v>
      </c>
      <c r="AM21" s="24">
        <f t="shared" si="6"/>
        <v>0</v>
      </c>
    </row>
    <row r="22" spans="3:39" ht="12.75">
      <c r="C22" s="9" t="s">
        <v>48</v>
      </c>
      <c r="D22" s="9" t="s">
        <v>15</v>
      </c>
      <c r="AG22" s="12">
        <f t="shared" si="0"/>
        <v>0</v>
      </c>
      <c r="AH22" s="12">
        <f t="shared" si="1"/>
        <v>0</v>
      </c>
      <c r="AI22" s="12">
        <f t="shared" si="2"/>
        <v>0</v>
      </c>
      <c r="AJ22" s="12">
        <f t="shared" si="3"/>
        <v>0</v>
      </c>
      <c r="AK22" s="12">
        <f t="shared" si="4"/>
        <v>0</v>
      </c>
      <c r="AL22" s="12">
        <f t="shared" si="5"/>
        <v>0</v>
      </c>
      <c r="AM22" s="24">
        <f t="shared" si="6"/>
        <v>0</v>
      </c>
    </row>
    <row r="23" spans="3:39" ht="12.75">
      <c r="C23" s="9" t="s">
        <v>49</v>
      </c>
      <c r="D23" s="9" t="s">
        <v>25</v>
      </c>
      <c r="AG23" s="12">
        <f t="shared" si="0"/>
        <v>0</v>
      </c>
      <c r="AH23" s="12">
        <f t="shared" si="1"/>
        <v>0</v>
      </c>
      <c r="AI23" s="12">
        <f t="shared" si="2"/>
        <v>0</v>
      </c>
      <c r="AJ23" s="12">
        <f t="shared" si="3"/>
        <v>0</v>
      </c>
      <c r="AK23" s="12">
        <f t="shared" si="4"/>
        <v>0</v>
      </c>
      <c r="AL23" s="12">
        <f t="shared" si="5"/>
        <v>0</v>
      </c>
      <c r="AM23" s="24">
        <f t="shared" si="6"/>
        <v>0</v>
      </c>
    </row>
    <row r="24" spans="3:39" ht="12.75">
      <c r="C24" s="9" t="s">
        <v>50</v>
      </c>
      <c r="D24" s="9" t="s">
        <v>16</v>
      </c>
      <c r="AG24" s="12">
        <f t="shared" si="0"/>
        <v>0</v>
      </c>
      <c r="AH24" s="12">
        <f t="shared" si="1"/>
        <v>0</v>
      </c>
      <c r="AI24" s="12">
        <f t="shared" si="2"/>
        <v>0</v>
      </c>
      <c r="AJ24" s="12">
        <f t="shared" si="3"/>
        <v>0</v>
      </c>
      <c r="AK24" s="12">
        <f t="shared" si="4"/>
        <v>0</v>
      </c>
      <c r="AL24" s="12">
        <f t="shared" si="5"/>
        <v>0</v>
      </c>
      <c r="AM24" s="24">
        <f t="shared" si="6"/>
        <v>0</v>
      </c>
    </row>
    <row r="25" spans="3:39" ht="12.75">
      <c r="C25" s="9" t="s">
        <v>51</v>
      </c>
      <c r="D25" s="9" t="s">
        <v>28</v>
      </c>
      <c r="AG25" s="12">
        <f t="shared" si="0"/>
        <v>0</v>
      </c>
      <c r="AH25" s="12">
        <f t="shared" si="1"/>
        <v>0</v>
      </c>
      <c r="AI25" s="12">
        <f t="shared" si="2"/>
        <v>0</v>
      </c>
      <c r="AJ25" s="12">
        <f t="shared" si="3"/>
        <v>0</v>
      </c>
      <c r="AK25" s="12">
        <f t="shared" si="4"/>
        <v>0</v>
      </c>
      <c r="AL25" s="12">
        <f t="shared" si="5"/>
        <v>0</v>
      </c>
      <c r="AM25" s="24">
        <f t="shared" si="6"/>
        <v>0</v>
      </c>
    </row>
    <row r="26" spans="3:39" ht="12.75">
      <c r="C26" s="9" t="s">
        <v>52</v>
      </c>
      <c r="D26" s="9" t="s">
        <v>29</v>
      </c>
      <c r="AG26" s="12">
        <f t="shared" si="0"/>
        <v>0</v>
      </c>
      <c r="AH26" s="12">
        <f t="shared" si="1"/>
        <v>0</v>
      </c>
      <c r="AI26" s="12">
        <f t="shared" si="2"/>
        <v>0</v>
      </c>
      <c r="AJ26" s="12">
        <f t="shared" si="3"/>
        <v>0</v>
      </c>
      <c r="AK26" s="12">
        <f t="shared" si="4"/>
        <v>0</v>
      </c>
      <c r="AL26" s="12">
        <f t="shared" si="5"/>
        <v>0</v>
      </c>
      <c r="AM26" s="24">
        <f t="shared" si="6"/>
        <v>0</v>
      </c>
    </row>
    <row r="27" spans="3:39" ht="12.75">
      <c r="C27" s="9" t="s">
        <v>53</v>
      </c>
      <c r="D27" s="9" t="s">
        <v>77</v>
      </c>
      <c r="AG27" s="12">
        <f t="shared" si="0"/>
        <v>0</v>
      </c>
      <c r="AH27" s="12">
        <f t="shared" si="1"/>
        <v>0</v>
      </c>
      <c r="AI27" s="12">
        <f t="shared" si="2"/>
        <v>0</v>
      </c>
      <c r="AJ27" s="12">
        <f t="shared" si="3"/>
        <v>0</v>
      </c>
      <c r="AK27" s="12">
        <f t="shared" si="4"/>
        <v>0</v>
      </c>
      <c r="AL27" s="12">
        <f t="shared" si="5"/>
        <v>0</v>
      </c>
      <c r="AM27" s="24">
        <f t="shared" si="6"/>
        <v>0</v>
      </c>
    </row>
    <row r="28" spans="3:39" ht="12.75">
      <c r="C28" s="9"/>
      <c r="D28" s="14" t="s">
        <v>76</v>
      </c>
      <c r="AG28" s="12">
        <f t="shared" si="0"/>
        <v>0</v>
      </c>
      <c r="AH28" s="12">
        <f t="shared" si="1"/>
        <v>0</v>
      </c>
      <c r="AI28" s="12">
        <f t="shared" si="2"/>
        <v>0</v>
      </c>
      <c r="AJ28" s="12">
        <f t="shared" si="3"/>
        <v>0</v>
      </c>
      <c r="AK28" s="12">
        <f t="shared" si="4"/>
        <v>0</v>
      </c>
      <c r="AL28" s="12">
        <f t="shared" si="5"/>
        <v>0</v>
      </c>
      <c r="AM28" s="24">
        <f>SUM(AG28:AL28)</f>
        <v>0</v>
      </c>
    </row>
    <row r="29" spans="3:39" ht="12.75">
      <c r="C29" s="9"/>
      <c r="D29" s="14" t="s">
        <v>75</v>
      </c>
      <c r="AG29" s="12">
        <f t="shared" si="0"/>
        <v>0</v>
      </c>
      <c r="AH29" s="12">
        <f t="shared" si="1"/>
        <v>0</v>
      </c>
      <c r="AI29" s="12">
        <f t="shared" si="2"/>
        <v>0</v>
      </c>
      <c r="AJ29" s="12">
        <f t="shared" si="3"/>
        <v>0</v>
      </c>
      <c r="AK29" s="12">
        <f t="shared" si="4"/>
        <v>0</v>
      </c>
      <c r="AL29" s="12">
        <f t="shared" si="5"/>
        <v>0</v>
      </c>
      <c r="AM29" s="24">
        <f>SUM(AG29:AL29)</f>
        <v>0</v>
      </c>
    </row>
    <row r="30" spans="4:39" ht="12.75">
      <c r="D30" s="9" t="s">
        <v>30</v>
      </c>
      <c r="AG30" s="12">
        <f t="shared" si="0"/>
        <v>0</v>
      </c>
      <c r="AH30" s="12">
        <f t="shared" si="1"/>
        <v>0</v>
      </c>
      <c r="AI30" s="12">
        <f t="shared" si="2"/>
        <v>0</v>
      </c>
      <c r="AJ30" s="12">
        <f t="shared" si="3"/>
        <v>0</v>
      </c>
      <c r="AK30" s="12">
        <f t="shared" si="4"/>
        <v>0</v>
      </c>
      <c r="AL30" s="12">
        <f t="shared" si="5"/>
        <v>0</v>
      </c>
      <c r="AM30" s="24">
        <f t="shared" si="6"/>
        <v>0</v>
      </c>
    </row>
    <row r="31" spans="4:39" ht="12.75">
      <c r="D31" s="9" t="s">
        <v>32</v>
      </c>
      <c r="AG31" s="12">
        <f t="shared" si="0"/>
        <v>0</v>
      </c>
      <c r="AH31" s="12">
        <f t="shared" si="1"/>
        <v>0</v>
      </c>
      <c r="AI31" s="12">
        <f t="shared" si="2"/>
        <v>0</v>
      </c>
      <c r="AJ31" s="12">
        <f t="shared" si="3"/>
        <v>0</v>
      </c>
      <c r="AK31" s="12">
        <f t="shared" si="4"/>
        <v>0</v>
      </c>
      <c r="AL31" s="12">
        <f t="shared" si="5"/>
        <v>0</v>
      </c>
      <c r="AM31" s="24">
        <f t="shared" si="6"/>
        <v>0</v>
      </c>
    </row>
    <row r="32" spans="4:39" ht="12.75">
      <c r="D32" s="9" t="s">
        <v>31</v>
      </c>
      <c r="AG32" s="12">
        <f t="shared" si="0"/>
        <v>0</v>
      </c>
      <c r="AH32" s="12">
        <f t="shared" si="1"/>
        <v>0</v>
      </c>
      <c r="AI32" s="12">
        <f t="shared" si="2"/>
        <v>0</v>
      </c>
      <c r="AJ32" s="12">
        <f t="shared" si="3"/>
        <v>0</v>
      </c>
      <c r="AK32" s="12">
        <f t="shared" si="4"/>
        <v>0</v>
      </c>
      <c r="AL32" s="12">
        <f t="shared" si="5"/>
        <v>0</v>
      </c>
      <c r="AM32" s="24">
        <f t="shared" si="6"/>
        <v>0</v>
      </c>
    </row>
    <row r="33" spans="4:39" ht="12.75">
      <c r="D33" s="9" t="s">
        <v>33</v>
      </c>
      <c r="AG33" s="12">
        <f t="shared" si="0"/>
        <v>0</v>
      </c>
      <c r="AH33" s="12">
        <f t="shared" si="1"/>
        <v>0</v>
      </c>
      <c r="AI33" s="12">
        <f t="shared" si="2"/>
        <v>0</v>
      </c>
      <c r="AJ33" s="12">
        <f t="shared" si="3"/>
        <v>0</v>
      </c>
      <c r="AK33" s="12">
        <f t="shared" si="4"/>
        <v>0</v>
      </c>
      <c r="AL33" s="12">
        <f t="shared" si="5"/>
        <v>0</v>
      </c>
      <c r="AM33" s="24">
        <f t="shared" si="6"/>
        <v>0</v>
      </c>
    </row>
    <row r="34" spans="4:39" ht="12.75">
      <c r="D34" s="9" t="s">
        <v>34</v>
      </c>
      <c r="AG34" s="12">
        <f t="shared" si="0"/>
        <v>0</v>
      </c>
      <c r="AH34" s="12">
        <f t="shared" si="1"/>
        <v>0</v>
      </c>
      <c r="AI34" s="12">
        <f t="shared" si="2"/>
        <v>0</v>
      </c>
      <c r="AJ34" s="12">
        <f t="shared" si="3"/>
        <v>0</v>
      </c>
      <c r="AK34" s="12">
        <f t="shared" si="4"/>
        <v>0</v>
      </c>
      <c r="AL34" s="12">
        <f t="shared" si="5"/>
        <v>0</v>
      </c>
      <c r="AM34" s="24">
        <f t="shared" si="6"/>
        <v>0</v>
      </c>
    </row>
    <row r="35" spans="4:39" ht="12.75">
      <c r="D35" s="9" t="s">
        <v>35</v>
      </c>
      <c r="AG35" s="12">
        <f t="shared" si="0"/>
        <v>0</v>
      </c>
      <c r="AH35" s="12">
        <f t="shared" si="1"/>
        <v>0</v>
      </c>
      <c r="AI35" s="12">
        <f t="shared" si="2"/>
        <v>0</v>
      </c>
      <c r="AJ35" s="12">
        <f t="shared" si="3"/>
        <v>0</v>
      </c>
      <c r="AK35" s="12">
        <f t="shared" si="4"/>
        <v>0</v>
      </c>
      <c r="AL35" s="12">
        <f t="shared" si="5"/>
        <v>0</v>
      </c>
      <c r="AM35" s="24">
        <f t="shared" si="6"/>
        <v>0</v>
      </c>
    </row>
    <row r="36" spans="4:39" ht="12.75">
      <c r="D36" s="9" t="s">
        <v>38</v>
      </c>
      <c r="AG36" s="12">
        <f t="shared" si="0"/>
        <v>0</v>
      </c>
      <c r="AH36" s="12">
        <f t="shared" si="1"/>
        <v>0</v>
      </c>
      <c r="AI36" s="12">
        <f t="shared" si="2"/>
        <v>0</v>
      </c>
      <c r="AJ36" s="12">
        <f t="shared" si="3"/>
        <v>0</v>
      </c>
      <c r="AK36" s="12">
        <f t="shared" si="4"/>
        <v>0</v>
      </c>
      <c r="AL36" s="12">
        <f t="shared" si="5"/>
        <v>0</v>
      </c>
      <c r="AM36" s="24">
        <f t="shared" si="6"/>
        <v>0</v>
      </c>
    </row>
    <row r="37" spans="4:39" ht="12.75">
      <c r="D37" s="9" t="s">
        <v>37</v>
      </c>
      <c r="AG37" s="12">
        <f t="shared" si="0"/>
        <v>0</v>
      </c>
      <c r="AH37" s="12">
        <f t="shared" si="1"/>
        <v>0</v>
      </c>
      <c r="AI37" s="12">
        <f t="shared" si="2"/>
        <v>0</v>
      </c>
      <c r="AJ37" s="12">
        <f t="shared" si="3"/>
        <v>0</v>
      </c>
      <c r="AK37" s="12">
        <f t="shared" si="4"/>
        <v>0</v>
      </c>
      <c r="AL37" s="12">
        <f t="shared" si="5"/>
        <v>0</v>
      </c>
      <c r="AM37" s="24">
        <f t="shared" si="6"/>
        <v>0</v>
      </c>
    </row>
    <row r="38" spans="4:39" ht="12.75">
      <c r="D38" s="9" t="s">
        <v>36</v>
      </c>
      <c r="AG38" s="12">
        <f t="shared" si="0"/>
        <v>0</v>
      </c>
      <c r="AH38" s="12">
        <f t="shared" si="1"/>
        <v>0</v>
      </c>
      <c r="AI38" s="12">
        <f t="shared" si="2"/>
        <v>0</v>
      </c>
      <c r="AJ38" s="12">
        <f t="shared" si="3"/>
        <v>0</v>
      </c>
      <c r="AK38" s="12">
        <f t="shared" si="4"/>
        <v>0</v>
      </c>
      <c r="AL38" s="12">
        <f t="shared" si="5"/>
        <v>0</v>
      </c>
      <c r="AM38" s="24">
        <f t="shared" si="6"/>
        <v>0</v>
      </c>
    </row>
    <row r="39" spans="4:39" ht="12.75">
      <c r="D39" s="9" t="s">
        <v>71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24">
        <v>0</v>
      </c>
      <c r="AG39" s="12">
        <f t="shared" si="0"/>
        <v>0</v>
      </c>
      <c r="AH39" s="12">
        <f t="shared" si="1"/>
        <v>0</v>
      </c>
      <c r="AI39" s="12">
        <f t="shared" si="2"/>
        <v>0</v>
      </c>
      <c r="AJ39" s="12">
        <f t="shared" si="3"/>
        <v>0</v>
      </c>
      <c r="AK39" s="12">
        <f t="shared" si="4"/>
        <v>0</v>
      </c>
      <c r="AL39" s="12">
        <f t="shared" si="5"/>
        <v>0</v>
      </c>
      <c r="AM39" s="24">
        <f>SUM(AG39:AL39)</f>
        <v>0</v>
      </c>
    </row>
    <row r="40" spans="4:39" ht="12.75">
      <c r="D40" s="9" t="s">
        <v>42</v>
      </c>
      <c r="AG40" s="12">
        <f t="shared" si="0"/>
        <v>0</v>
      </c>
      <c r="AH40" s="12">
        <f t="shared" si="1"/>
        <v>0</v>
      </c>
      <c r="AI40" s="12">
        <f t="shared" si="2"/>
        <v>0</v>
      </c>
      <c r="AJ40" s="12">
        <f t="shared" si="3"/>
        <v>0</v>
      </c>
      <c r="AK40" s="12">
        <f t="shared" si="4"/>
        <v>0</v>
      </c>
      <c r="AL40" s="12">
        <f t="shared" si="5"/>
        <v>0</v>
      </c>
      <c r="AM40" s="24">
        <f t="shared" si="6"/>
        <v>0</v>
      </c>
    </row>
    <row r="41" spans="4:39" ht="12.75">
      <c r="D41" s="9" t="s">
        <v>43</v>
      </c>
      <c r="AG41" s="12">
        <f t="shared" si="0"/>
        <v>0</v>
      </c>
      <c r="AH41" s="12">
        <f t="shared" si="1"/>
        <v>0</v>
      </c>
      <c r="AI41" s="12">
        <f t="shared" si="2"/>
        <v>0</v>
      </c>
      <c r="AJ41" s="12">
        <f t="shared" si="3"/>
        <v>0</v>
      </c>
      <c r="AK41" s="12">
        <f t="shared" si="4"/>
        <v>0</v>
      </c>
      <c r="AL41" s="12">
        <f t="shared" si="5"/>
        <v>0</v>
      </c>
      <c r="AM41" s="24">
        <f t="shared" si="6"/>
        <v>0</v>
      </c>
    </row>
    <row r="42" spans="4:39" ht="12.75">
      <c r="D42" s="9" t="s">
        <v>41</v>
      </c>
      <c r="AG42" s="12">
        <f t="shared" si="0"/>
        <v>0</v>
      </c>
      <c r="AH42" s="12">
        <f t="shared" si="1"/>
        <v>0</v>
      </c>
      <c r="AI42" s="12">
        <f t="shared" si="2"/>
        <v>0</v>
      </c>
      <c r="AJ42" s="12">
        <f t="shared" si="3"/>
        <v>0</v>
      </c>
      <c r="AK42" s="12">
        <f t="shared" si="4"/>
        <v>0</v>
      </c>
      <c r="AL42" s="12">
        <f t="shared" si="5"/>
        <v>0</v>
      </c>
      <c r="AM42" s="24">
        <f t="shared" si="6"/>
        <v>0</v>
      </c>
    </row>
    <row r="43" spans="4:39" ht="12.75">
      <c r="D43" s="9" t="s">
        <v>39</v>
      </c>
      <c r="AG43" s="12">
        <f t="shared" si="0"/>
        <v>0</v>
      </c>
      <c r="AH43" s="12">
        <f t="shared" si="1"/>
        <v>0</v>
      </c>
      <c r="AI43" s="12">
        <f t="shared" si="2"/>
        <v>0</v>
      </c>
      <c r="AJ43" s="12">
        <f t="shared" si="3"/>
        <v>0</v>
      </c>
      <c r="AK43" s="12">
        <f t="shared" si="4"/>
        <v>0</v>
      </c>
      <c r="AL43" s="12">
        <f t="shared" si="5"/>
        <v>0</v>
      </c>
      <c r="AM43" s="24">
        <f t="shared" si="6"/>
        <v>0</v>
      </c>
    </row>
    <row r="44" spans="4:39" ht="12.75">
      <c r="D44" s="9" t="s">
        <v>40</v>
      </c>
      <c r="AG44" s="12">
        <f t="shared" si="0"/>
        <v>0</v>
      </c>
      <c r="AH44" s="12">
        <f t="shared" si="1"/>
        <v>0</v>
      </c>
      <c r="AI44" s="12">
        <f t="shared" si="2"/>
        <v>0</v>
      </c>
      <c r="AJ44" s="12">
        <f t="shared" si="3"/>
        <v>0</v>
      </c>
      <c r="AK44" s="12">
        <f t="shared" si="4"/>
        <v>0</v>
      </c>
      <c r="AL44" s="12">
        <f t="shared" si="5"/>
        <v>0</v>
      </c>
      <c r="AM44" s="24">
        <f t="shared" si="6"/>
        <v>0</v>
      </c>
    </row>
    <row r="45" spans="4:39" ht="12.75">
      <c r="D45" s="9" t="s">
        <v>44</v>
      </c>
      <c r="AG45" s="12">
        <f t="shared" si="0"/>
        <v>0</v>
      </c>
      <c r="AH45" s="12">
        <f t="shared" si="1"/>
        <v>0</v>
      </c>
      <c r="AI45" s="12">
        <f t="shared" si="2"/>
        <v>0</v>
      </c>
      <c r="AJ45" s="12">
        <f t="shared" si="3"/>
        <v>0</v>
      </c>
      <c r="AK45" s="12">
        <f t="shared" si="4"/>
        <v>0</v>
      </c>
      <c r="AL45" s="12">
        <f t="shared" si="5"/>
        <v>0</v>
      </c>
      <c r="AM45" s="24">
        <f t="shared" si="6"/>
        <v>0</v>
      </c>
    </row>
    <row r="46" spans="33:39" ht="13.5" thickBot="1">
      <c r="AG46" s="32">
        <f aca="true" t="shared" si="7" ref="AG46:AM46">SUM(AG12:AG45)</f>
        <v>0</v>
      </c>
      <c r="AH46" s="32">
        <f t="shared" si="7"/>
        <v>0</v>
      </c>
      <c r="AI46" s="32">
        <f t="shared" si="7"/>
        <v>0</v>
      </c>
      <c r="AJ46" s="32">
        <f t="shared" si="7"/>
        <v>0</v>
      </c>
      <c r="AK46" s="32">
        <f t="shared" si="7"/>
        <v>0</v>
      </c>
      <c r="AL46" s="32">
        <f t="shared" si="7"/>
        <v>0</v>
      </c>
      <c r="AM46" s="32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9">
      <formula1>#REF!</formula1>
    </dataValidation>
    <dataValidation type="list" showInputMessage="1" showErrorMessage="1" sqref="D46:D183 D9:D10">
      <formula1>#REF!</formula1>
    </dataValidation>
    <dataValidation type="list" showInputMessage="1" showErrorMessage="1" sqref="C46:C183 C9:C10">
      <formula1>#REF!</formula1>
    </dataValidation>
    <dataValidation type="list" showInputMessage="1" showErrorMessage="1" sqref="C30:C45">
      <formula1>$AC$3:$AC$4</formula1>
    </dataValidation>
    <dataValidation type="list" showInputMessage="1" showErrorMessage="1" sqref="C5:C8">
      <formula1>$C$12:$C$27</formula1>
    </dataValidation>
    <dataValidation type="list" showInputMessage="1" showErrorMessage="1" sqref="D5:D8">
      <formula1>$D$12:$D$45</formula1>
    </dataValidation>
    <dataValidation type="list" showInputMessage="1" showErrorMessage="1" sqref="AG4:AM4">
      <formula1>$D$43:$D$72</formula1>
    </dataValidation>
  </dataValidations>
  <printOptions/>
  <pageMargins left="0.33" right="0.33" top="0.61" bottom="1" header="0.3" footer="0.5"/>
  <pageSetup horizontalDpi="600" verticalDpi="600" orientation="portrait" paperSize="9" scale="85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35" customWidth="1"/>
    <col min="2" max="2" width="9.28125" style="35" bestFit="1" customWidth="1"/>
    <col min="3" max="3" width="9.140625" style="35" customWidth="1"/>
    <col min="4" max="4" width="23.7109375" style="35" customWidth="1"/>
    <col min="5" max="5" width="2.421875" style="35" customWidth="1"/>
    <col min="6" max="8" width="6.7109375" style="35" customWidth="1"/>
    <col min="9" max="10" width="2.421875" style="35" customWidth="1"/>
    <col min="11" max="11" width="7.8515625" style="14" customWidth="1"/>
    <col min="12" max="12" width="8.57421875" style="14" customWidth="1"/>
    <col min="13" max="18" width="3.7109375" style="14" hidden="1" customWidth="1"/>
    <col min="19" max="19" width="8.57421875" style="14" customWidth="1"/>
    <col min="20" max="20" width="12.57421875" style="35" customWidth="1"/>
    <col min="21" max="16384" width="9.140625" style="35" customWidth="1"/>
  </cols>
  <sheetData>
    <row r="1" spans="1:9" ht="12.75">
      <c r="A1" s="56" t="s">
        <v>134</v>
      </c>
      <c r="B1" s="58"/>
      <c r="C1" s="56"/>
      <c r="D1" s="56"/>
      <c r="E1" s="56"/>
      <c r="F1" s="56"/>
      <c r="G1" s="56"/>
      <c r="H1" s="56"/>
      <c r="I1" s="56"/>
    </row>
    <row r="2" ht="12.75">
      <c r="A2" s="47"/>
    </row>
    <row r="3" spans="6:19" ht="24.75" customHeight="1">
      <c r="F3" s="105" t="s">
        <v>86</v>
      </c>
      <c r="G3" s="106"/>
      <c r="H3" s="107"/>
      <c r="I3" s="59"/>
      <c r="K3" s="82" t="s">
        <v>101</v>
      </c>
      <c r="L3" s="83" t="s">
        <v>12</v>
      </c>
      <c r="M3" s="83" t="s">
        <v>113</v>
      </c>
      <c r="N3" s="83" t="s">
        <v>110</v>
      </c>
      <c r="O3" s="83" t="s">
        <v>111</v>
      </c>
      <c r="P3" s="83" t="s">
        <v>112</v>
      </c>
      <c r="Q3" s="83" t="s">
        <v>109</v>
      </c>
      <c r="R3" s="83" t="s">
        <v>126</v>
      </c>
      <c r="S3" s="82" t="s">
        <v>114</v>
      </c>
    </row>
    <row r="4" spans="1:19" ht="12.75">
      <c r="A4" s="60" t="s">
        <v>0</v>
      </c>
      <c r="B4" s="60" t="s">
        <v>131</v>
      </c>
      <c r="C4" s="60" t="s">
        <v>2</v>
      </c>
      <c r="D4" s="60" t="s">
        <v>3</v>
      </c>
      <c r="E4" s="43"/>
      <c r="F4" s="61" t="s">
        <v>6</v>
      </c>
      <c r="G4" s="61" t="s">
        <v>84</v>
      </c>
      <c r="H4" s="60" t="s">
        <v>5</v>
      </c>
      <c r="I4" s="43"/>
      <c r="K4" s="104" t="s">
        <v>13</v>
      </c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7" t="s">
        <v>167</v>
      </c>
      <c r="B5" s="7" t="s">
        <v>184</v>
      </c>
      <c r="C5" s="39" t="s">
        <v>123</v>
      </c>
      <c r="D5" s="7" t="s">
        <v>128</v>
      </c>
      <c r="F5" s="53">
        <v>1</v>
      </c>
      <c r="G5" s="53">
        <v>100</v>
      </c>
      <c r="H5" s="31">
        <v>8.32</v>
      </c>
      <c r="K5" s="7">
        <v>1</v>
      </c>
      <c r="L5" s="53">
        <v>100</v>
      </c>
      <c r="M5" s="53">
        <v>100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100</v>
      </c>
    </row>
    <row r="6" spans="1:19" ht="12.75">
      <c r="A6" s="7" t="s">
        <v>212</v>
      </c>
      <c r="B6" s="7" t="s">
        <v>172</v>
      </c>
      <c r="C6" s="39" t="s">
        <v>123</v>
      </c>
      <c r="D6" s="7" t="s">
        <v>130</v>
      </c>
      <c r="F6" s="53">
        <v>2</v>
      </c>
      <c r="G6" s="53">
        <v>99</v>
      </c>
      <c r="H6" s="31">
        <v>8.35</v>
      </c>
      <c r="K6" s="7">
        <v>2</v>
      </c>
      <c r="L6" s="53">
        <v>99</v>
      </c>
      <c r="M6" s="53">
        <v>99</v>
      </c>
      <c r="N6" s="53">
        <v>0</v>
      </c>
      <c r="O6" s="53">
        <v>0</v>
      </c>
      <c r="P6" s="53">
        <v>0</v>
      </c>
      <c r="Q6" s="53">
        <v>0</v>
      </c>
      <c r="R6" s="53">
        <v>0</v>
      </c>
      <c r="S6" s="53">
        <v>99</v>
      </c>
    </row>
    <row r="7" spans="1:19" ht="12.75">
      <c r="A7" s="39" t="s">
        <v>216</v>
      </c>
      <c r="B7" s="39" t="s">
        <v>148</v>
      </c>
      <c r="C7" s="39" t="s">
        <v>123</v>
      </c>
      <c r="D7" s="7" t="s">
        <v>22</v>
      </c>
      <c r="F7" s="53">
        <v>3</v>
      </c>
      <c r="G7" s="53">
        <v>98</v>
      </c>
      <c r="H7" s="31">
        <v>8.38</v>
      </c>
      <c r="K7" s="7">
        <v>3</v>
      </c>
      <c r="L7" s="53">
        <v>98</v>
      </c>
      <c r="M7" s="53">
        <v>98</v>
      </c>
      <c r="N7" s="53">
        <v>0</v>
      </c>
      <c r="O7" s="53">
        <v>0</v>
      </c>
      <c r="P7" s="53">
        <v>0</v>
      </c>
      <c r="Q7" s="53">
        <v>0</v>
      </c>
      <c r="R7" s="53">
        <v>0</v>
      </c>
      <c r="S7" s="53">
        <v>98</v>
      </c>
    </row>
    <row r="8" spans="1:19" ht="12.75">
      <c r="A8" s="7" t="s">
        <v>214</v>
      </c>
      <c r="B8" s="7" t="s">
        <v>202</v>
      </c>
      <c r="C8" s="39" t="s">
        <v>123</v>
      </c>
      <c r="D8" s="7" t="s">
        <v>20</v>
      </c>
      <c r="F8" s="53">
        <v>4</v>
      </c>
      <c r="G8" s="53">
        <v>97</v>
      </c>
      <c r="H8" s="31">
        <v>8.45</v>
      </c>
      <c r="K8" s="7">
        <v>4</v>
      </c>
      <c r="L8" s="53">
        <v>97</v>
      </c>
      <c r="M8" s="53">
        <v>97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97</v>
      </c>
    </row>
    <row r="9" spans="1:19" ht="12.75">
      <c r="A9" s="39" t="s">
        <v>206</v>
      </c>
      <c r="B9" s="39" t="s">
        <v>207</v>
      </c>
      <c r="C9" s="39" t="s">
        <v>123</v>
      </c>
      <c r="D9" s="7" t="s">
        <v>22</v>
      </c>
      <c r="F9" s="53">
        <v>5</v>
      </c>
      <c r="G9" s="53">
        <v>96</v>
      </c>
      <c r="H9" s="31">
        <v>8.47</v>
      </c>
      <c r="K9" s="7">
        <v>5</v>
      </c>
      <c r="L9" s="53">
        <v>96</v>
      </c>
      <c r="M9" s="53">
        <v>96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96</v>
      </c>
    </row>
    <row r="10" spans="1:19" ht="12.75">
      <c r="A10" s="39" t="s">
        <v>201</v>
      </c>
      <c r="B10" s="39" t="s">
        <v>202</v>
      </c>
      <c r="C10" s="39" t="s">
        <v>123</v>
      </c>
      <c r="D10" s="7" t="s">
        <v>22</v>
      </c>
      <c r="F10" s="53">
        <v>6</v>
      </c>
      <c r="G10" s="53">
        <v>95</v>
      </c>
      <c r="H10" s="31">
        <v>8.52</v>
      </c>
      <c r="K10" s="7">
        <v>6</v>
      </c>
      <c r="L10" s="53">
        <v>95</v>
      </c>
      <c r="M10" s="53">
        <v>95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95</v>
      </c>
    </row>
    <row r="11" spans="1:19" ht="12.75">
      <c r="A11" s="39" t="s">
        <v>203</v>
      </c>
      <c r="B11" s="39" t="s">
        <v>204</v>
      </c>
      <c r="C11" s="39" t="s">
        <v>123</v>
      </c>
      <c r="D11" s="7" t="s">
        <v>128</v>
      </c>
      <c r="F11" s="53">
        <v>7</v>
      </c>
      <c r="G11" s="53">
        <v>94</v>
      </c>
      <c r="H11" s="31">
        <v>9.03</v>
      </c>
      <c r="K11" s="7">
        <v>7</v>
      </c>
      <c r="L11" s="53">
        <v>94</v>
      </c>
      <c r="M11" s="53">
        <v>94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53">
        <v>94</v>
      </c>
    </row>
    <row r="12" spans="1:19" ht="12.75">
      <c r="A12" s="7" t="s">
        <v>210</v>
      </c>
      <c r="B12" s="7" t="s">
        <v>211</v>
      </c>
      <c r="C12" s="39" t="s">
        <v>123</v>
      </c>
      <c r="D12" s="7" t="s">
        <v>22</v>
      </c>
      <c r="F12" s="53">
        <v>8</v>
      </c>
      <c r="G12" s="53">
        <v>93</v>
      </c>
      <c r="H12" s="31">
        <v>9.27</v>
      </c>
      <c r="K12" s="7">
        <v>8</v>
      </c>
      <c r="L12" s="53">
        <v>93</v>
      </c>
      <c r="M12" s="53">
        <v>93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93</v>
      </c>
    </row>
    <row r="13" spans="1:19" ht="12.75">
      <c r="A13" s="39" t="s">
        <v>192</v>
      </c>
      <c r="B13" s="39" t="s">
        <v>162</v>
      </c>
      <c r="C13" s="39" t="s">
        <v>123</v>
      </c>
      <c r="D13" s="7" t="s">
        <v>135</v>
      </c>
      <c r="F13" s="53">
        <v>9</v>
      </c>
      <c r="G13" s="53">
        <v>92</v>
      </c>
      <c r="H13" s="31">
        <v>9.31</v>
      </c>
      <c r="K13" s="7">
        <v>9</v>
      </c>
      <c r="L13" s="53">
        <v>92</v>
      </c>
      <c r="M13" s="53">
        <v>92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92</v>
      </c>
    </row>
    <row r="14" spans="1:19" ht="12.75">
      <c r="A14" s="7" t="s">
        <v>215</v>
      </c>
      <c r="B14" s="7" t="s">
        <v>165</v>
      </c>
      <c r="C14" s="39" t="s">
        <v>123</v>
      </c>
      <c r="D14" s="7" t="s">
        <v>20</v>
      </c>
      <c r="F14" s="53">
        <v>10</v>
      </c>
      <c r="G14" s="53">
        <v>91</v>
      </c>
      <c r="H14" s="31">
        <v>9.33</v>
      </c>
      <c r="K14" s="7">
        <v>10</v>
      </c>
      <c r="L14" s="53">
        <v>91</v>
      </c>
      <c r="M14" s="53">
        <v>91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91</v>
      </c>
    </row>
    <row r="15" spans="1:19" ht="12.75">
      <c r="A15" s="39" t="s">
        <v>219</v>
      </c>
      <c r="B15" s="39" t="s">
        <v>220</v>
      </c>
      <c r="C15" s="39" t="s">
        <v>123</v>
      </c>
      <c r="D15" s="7" t="s">
        <v>15</v>
      </c>
      <c r="F15" s="53">
        <v>11</v>
      </c>
      <c r="G15" s="53">
        <v>90</v>
      </c>
      <c r="H15" s="31">
        <v>9.43</v>
      </c>
      <c r="K15" s="7">
        <v>11</v>
      </c>
      <c r="L15" s="53">
        <v>90</v>
      </c>
      <c r="M15" s="53">
        <v>90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90</v>
      </c>
    </row>
    <row r="16" spans="1:19" ht="12.75">
      <c r="A16" s="39" t="s">
        <v>195</v>
      </c>
      <c r="B16" s="39" t="s">
        <v>196</v>
      </c>
      <c r="C16" s="39" t="s">
        <v>123</v>
      </c>
      <c r="D16" s="7" t="s">
        <v>115</v>
      </c>
      <c r="F16" s="53">
        <v>12</v>
      </c>
      <c r="G16" s="53">
        <v>89</v>
      </c>
      <c r="H16" s="31">
        <v>9.46</v>
      </c>
      <c r="K16" s="7">
        <v>12</v>
      </c>
      <c r="L16" s="53">
        <v>89</v>
      </c>
      <c r="M16" s="53">
        <v>89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89</v>
      </c>
    </row>
    <row r="17" spans="1:19" ht="12.75">
      <c r="A17" s="39" t="s">
        <v>326</v>
      </c>
      <c r="B17" s="39" t="s">
        <v>155</v>
      </c>
      <c r="C17" s="39" t="s">
        <v>123</v>
      </c>
      <c r="D17" s="7" t="s">
        <v>26</v>
      </c>
      <c r="F17" s="53">
        <v>13</v>
      </c>
      <c r="G17" s="53">
        <v>88</v>
      </c>
      <c r="H17" s="31">
        <v>9.59</v>
      </c>
      <c r="K17" s="7">
        <v>13</v>
      </c>
      <c r="L17" s="53">
        <v>88</v>
      </c>
      <c r="M17" s="53">
        <v>88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88</v>
      </c>
    </row>
    <row r="18" spans="1:19" ht="12.75">
      <c r="A18" s="39" t="s">
        <v>198</v>
      </c>
      <c r="B18" s="39" t="s">
        <v>199</v>
      </c>
      <c r="C18" s="39" t="s">
        <v>123</v>
      </c>
      <c r="D18" s="7" t="s">
        <v>42</v>
      </c>
      <c r="F18" s="53">
        <v>14</v>
      </c>
      <c r="G18" s="53">
        <v>87</v>
      </c>
      <c r="H18" s="31">
        <v>10.03</v>
      </c>
      <c r="K18" s="7">
        <v>14</v>
      </c>
      <c r="L18" s="53">
        <v>87</v>
      </c>
      <c r="M18" s="53">
        <v>87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87</v>
      </c>
    </row>
    <row r="19" spans="1:19" ht="12.75">
      <c r="A19" s="7" t="s">
        <v>205</v>
      </c>
      <c r="B19" s="7" t="s">
        <v>196</v>
      </c>
      <c r="C19" s="39" t="s">
        <v>123</v>
      </c>
      <c r="D19" s="7" t="s">
        <v>37</v>
      </c>
      <c r="F19" s="53">
        <v>15</v>
      </c>
      <c r="G19" s="53">
        <v>86</v>
      </c>
      <c r="H19" s="31">
        <v>10.09</v>
      </c>
      <c r="K19" s="7">
        <v>15</v>
      </c>
      <c r="L19" s="53">
        <v>86</v>
      </c>
      <c r="M19" s="53">
        <v>86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86</v>
      </c>
    </row>
    <row r="20" spans="1:19" ht="12.75">
      <c r="A20" s="39" t="s">
        <v>190</v>
      </c>
      <c r="B20" s="39" t="s">
        <v>191</v>
      </c>
      <c r="C20" s="39" t="s">
        <v>123</v>
      </c>
      <c r="D20" s="7" t="s">
        <v>20</v>
      </c>
      <c r="F20" s="53">
        <v>16</v>
      </c>
      <c r="G20" s="53">
        <v>85</v>
      </c>
      <c r="H20" s="31">
        <v>10.16</v>
      </c>
      <c r="K20" s="7">
        <v>16</v>
      </c>
      <c r="L20" s="53">
        <v>85</v>
      </c>
      <c r="M20" s="53">
        <v>85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85</v>
      </c>
    </row>
    <row r="21" spans="1:19" ht="12.75">
      <c r="A21" s="39" t="s">
        <v>188</v>
      </c>
      <c r="B21" s="39" t="s">
        <v>155</v>
      </c>
      <c r="C21" s="39" t="s">
        <v>123</v>
      </c>
      <c r="D21" s="7" t="s">
        <v>37</v>
      </c>
      <c r="F21" s="53">
        <v>17</v>
      </c>
      <c r="G21" s="53">
        <v>84</v>
      </c>
      <c r="H21" s="31">
        <v>10.23</v>
      </c>
      <c r="K21" s="7">
        <v>17</v>
      </c>
      <c r="L21" s="53">
        <v>84</v>
      </c>
      <c r="M21" s="53">
        <v>84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84</v>
      </c>
    </row>
    <row r="22" spans="1:19" ht="12.75">
      <c r="A22" s="7" t="s">
        <v>328</v>
      </c>
      <c r="B22" s="7" t="s">
        <v>454</v>
      </c>
      <c r="C22" s="39" t="s">
        <v>123</v>
      </c>
      <c r="D22" s="7" t="s">
        <v>42</v>
      </c>
      <c r="F22" s="53">
        <v>18</v>
      </c>
      <c r="G22" s="53">
        <v>83</v>
      </c>
      <c r="H22" s="31">
        <v>11</v>
      </c>
      <c r="K22" s="7">
        <v>18</v>
      </c>
      <c r="L22" s="53">
        <v>83</v>
      </c>
      <c r="M22" s="53">
        <v>83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83</v>
      </c>
    </row>
    <row r="23" spans="1:19" ht="12.75">
      <c r="A23" s="39" t="s">
        <v>185</v>
      </c>
      <c r="B23" s="39" t="s">
        <v>151</v>
      </c>
      <c r="C23" s="39" t="s">
        <v>123</v>
      </c>
      <c r="D23" s="7" t="s">
        <v>20</v>
      </c>
      <c r="F23" s="53">
        <v>19</v>
      </c>
      <c r="G23" s="53">
        <v>82</v>
      </c>
      <c r="H23" s="31">
        <v>11.2</v>
      </c>
      <c r="K23" s="7">
        <v>19</v>
      </c>
      <c r="L23" s="53">
        <v>82</v>
      </c>
      <c r="M23" s="53">
        <v>82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82</v>
      </c>
    </row>
    <row r="24" spans="1:19" ht="12.75">
      <c r="A24" s="39" t="s">
        <v>186</v>
      </c>
      <c r="B24" s="39" t="s">
        <v>187</v>
      </c>
      <c r="C24" s="39" t="s">
        <v>123</v>
      </c>
      <c r="D24" s="7" t="s">
        <v>42</v>
      </c>
      <c r="F24" s="53">
        <v>20</v>
      </c>
      <c r="G24" s="53">
        <v>81</v>
      </c>
      <c r="H24" s="31">
        <v>11.22</v>
      </c>
      <c r="K24" s="7">
        <v>20</v>
      </c>
      <c r="L24" s="53">
        <v>81</v>
      </c>
      <c r="M24" s="53">
        <v>81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81</v>
      </c>
    </row>
    <row r="25" spans="1:19" ht="12.75">
      <c r="A25" s="7" t="s">
        <v>455</v>
      </c>
      <c r="B25" s="7" t="s">
        <v>263</v>
      </c>
      <c r="C25" s="39" t="s">
        <v>123</v>
      </c>
      <c r="D25" s="7" t="s">
        <v>42</v>
      </c>
      <c r="F25" s="53">
        <v>21</v>
      </c>
      <c r="G25" s="53">
        <v>80</v>
      </c>
      <c r="H25" s="31">
        <v>11.26</v>
      </c>
      <c r="K25" s="7">
        <v>21</v>
      </c>
      <c r="L25" s="53">
        <v>80</v>
      </c>
      <c r="M25" s="53">
        <v>80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80</v>
      </c>
    </row>
    <row r="26" spans="1:19" ht="12.75">
      <c r="A26" s="7" t="s">
        <v>452</v>
      </c>
      <c r="B26" s="7" t="s">
        <v>453</v>
      </c>
      <c r="C26" s="39" t="s">
        <v>123</v>
      </c>
      <c r="D26" s="7" t="s">
        <v>15</v>
      </c>
      <c r="F26" s="53">
        <v>22</v>
      </c>
      <c r="G26" s="53">
        <v>79</v>
      </c>
      <c r="H26" s="31">
        <v>12.2</v>
      </c>
      <c r="K26" s="7">
        <v>22</v>
      </c>
      <c r="L26" s="53">
        <v>79</v>
      </c>
      <c r="M26" s="53">
        <v>79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79</v>
      </c>
    </row>
    <row r="27" spans="1:19" ht="12.75">
      <c r="A27" s="7" t="s">
        <v>429</v>
      </c>
      <c r="B27" s="7" t="s">
        <v>244</v>
      </c>
      <c r="C27" s="39" t="s">
        <v>123</v>
      </c>
      <c r="D27" s="7" t="s">
        <v>26</v>
      </c>
      <c r="F27" s="53">
        <v>23</v>
      </c>
      <c r="G27" s="53">
        <v>78</v>
      </c>
      <c r="H27" s="31">
        <v>13.4</v>
      </c>
      <c r="K27" s="7">
        <v>23</v>
      </c>
      <c r="L27" s="53">
        <v>78</v>
      </c>
      <c r="M27" s="53">
        <v>78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78</v>
      </c>
    </row>
    <row r="28" ht="12.75">
      <c r="D28" s="14"/>
    </row>
    <row r="29" ht="12.75">
      <c r="D29" s="14"/>
    </row>
    <row r="30" ht="12.75">
      <c r="D30" s="14"/>
    </row>
    <row r="31" ht="12.75">
      <c r="D31" s="14"/>
    </row>
  </sheetData>
  <sheetProtection/>
  <autoFilter ref="A4:D27"/>
  <mergeCells count="2">
    <mergeCell ref="K4:S4"/>
    <mergeCell ref="F3:H3"/>
  </mergeCells>
  <conditionalFormatting sqref="G5">
    <cfRule type="cellIs" priority="11" dxfId="0" operator="equal" stopIfTrue="1">
      <formula>0</formula>
    </cfRule>
  </conditionalFormatting>
  <conditionalFormatting sqref="G6:G27">
    <cfRule type="cellIs" priority="4" dxfId="0" operator="equal" stopIfTrue="1">
      <formula>0</formula>
    </cfRule>
  </conditionalFormatting>
  <dataValidations count="5">
    <dataValidation showInputMessage="1" showErrorMessage="1" sqref="D4"/>
    <dataValidation type="list" showInputMessage="1" showErrorMessage="1" sqref="C76:C165">
      <formula1>#REF!</formula1>
    </dataValidation>
    <dataValidation type="list" showInputMessage="1" showErrorMessage="1" sqref="D32:D165">
      <formula1>'U13 Boys'!#REF!</formula1>
    </dataValidation>
    <dataValidation type="list" showInputMessage="1" showErrorMessage="1" sqref="C4">
      <formula1>'U13 Boys'!#REF!</formula1>
    </dataValidation>
    <dataValidation type="list" allowBlank="1" showInputMessage="1" showErrorMessage="1" sqref="D5:D27">
      <formula1>'U13 Boys'!#REF!</formula1>
    </dataValidation>
  </dataValidations>
  <printOptions/>
  <pageMargins left="0.43" right="0.4" top="1" bottom="1" header="0.51" footer="0.5"/>
  <pageSetup horizontalDpi="600" verticalDpi="600" orientation="portrait" paperSize="9" scale="34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2009-11-15T23:16:56Z</cp:lastPrinted>
  <dcterms:created xsi:type="dcterms:W3CDTF">2004-06-02T07:05:13Z</dcterms:created>
  <dcterms:modified xsi:type="dcterms:W3CDTF">2022-10-11T08:18:24Z</dcterms:modified>
  <cp:category/>
  <cp:version/>
  <cp:contentType/>
  <cp:contentStatus/>
</cp:coreProperties>
</file>